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FBEEF63-9FD5-4F90-8493-F382356F8983}" xr6:coauthVersionLast="45" xr6:coauthVersionMax="45" xr10:uidLastSave="{00000000-0000-0000-0000-000000000000}"/>
  <bookViews>
    <workbookView xWindow="13440" yWindow="1065" windowWidth="15360" windowHeight="9645" firstSheet="1" activeTab="7" xr2:uid="{00000000-000D-0000-FFFF-FFFF00000000}"/>
  </bookViews>
  <sheets>
    <sheet name="Example of filling" sheetId="3" state="hidden" r:id="rId1"/>
    <sheet name="1" sheetId="18" r:id="rId2"/>
    <sheet name="2.1" sheetId="11" r:id="rId3"/>
    <sheet name="2.2 (operation)" sheetId="19" r:id="rId4"/>
    <sheet name="3" sheetId="20" r:id="rId5"/>
    <sheet name="4" sheetId="21" r:id="rId6"/>
    <sheet name="The plan" sheetId="27" r:id="rId7"/>
    <sheet name="Strategy code" sheetId="13" r:id="rId8"/>
    <sheet name="Sheet1" sheetId="4" state="hidden" r:id="rId9"/>
  </sheets>
  <externalReferences>
    <externalReference r:id="rId10"/>
    <externalReference r:id="rId11"/>
    <externalReference r:id="rId12"/>
  </externalReferences>
  <definedNames>
    <definedName name="_xlnm.Print_Area" localSheetId="2">'2.1'!$A$1:$H$28</definedName>
    <definedName name="_xlnm.Print_Area" localSheetId="3">'[1]2'!$1:$1048576</definedName>
    <definedName name="_xlnm.Print_Area" localSheetId="4">'3'!$1:$1048576</definedName>
    <definedName name="_xlnm.Print_Area" localSheetId="0">[2]ตัวอย่างการกรอก!$A$2:$H$29</definedName>
    <definedName name="_xlnm.Print_Area" localSheetId="6">[3]แผน!$A$1:$R$23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27" l="1"/>
  <c r="C13" i="11"/>
  <c r="E18" i="11" l="1"/>
  <c r="F18" i="11" s="1"/>
  <c r="E17" i="11"/>
  <c r="F17" i="11" s="1"/>
  <c r="E16" i="11"/>
  <c r="F16" i="11" s="1"/>
  <c r="E15" i="11"/>
  <c r="F15" i="11" s="1"/>
  <c r="E14" i="11"/>
  <c r="F14" i="11" s="1"/>
  <c r="E12" i="11"/>
  <c r="F12" i="11" s="1"/>
  <c r="E11" i="11"/>
  <c r="F11" i="11" s="1"/>
  <c r="E10" i="11"/>
  <c r="F10" i="11" s="1"/>
  <c r="E9" i="11"/>
  <c r="F9" i="11" s="1"/>
  <c r="C8" i="11"/>
  <c r="E7" i="11"/>
  <c r="F7" i="11" s="1"/>
  <c r="E6" i="11"/>
  <c r="F6" i="11" s="1"/>
  <c r="E5" i="11"/>
  <c r="F5" i="11" s="1"/>
  <c r="E4" i="11"/>
  <c r="F4" i="11" s="1"/>
  <c r="C3" i="11"/>
  <c r="D29" i="11" l="1"/>
  <c r="C19" i="11"/>
  <c r="F19" i="11"/>
  <c r="E5" i="3"/>
  <c r="F5" i="3" s="1"/>
  <c r="C14" i="3" l="1"/>
  <c r="E19" i="3" l="1"/>
  <c r="F19" i="3" s="1"/>
  <c r="C9" i="3"/>
  <c r="C4" i="3"/>
  <c r="E18" i="3"/>
  <c r="F18" i="3" s="1"/>
  <c r="E17" i="3"/>
  <c r="F17" i="3" s="1"/>
  <c r="E16" i="3"/>
  <c r="F16" i="3" s="1"/>
  <c r="E15" i="3"/>
  <c r="F15" i="3" s="1"/>
  <c r="E13" i="3"/>
  <c r="F13" i="3" s="1"/>
  <c r="E12" i="3"/>
  <c r="F12" i="3" s="1"/>
  <c r="E11" i="3"/>
  <c r="F11" i="3" s="1"/>
  <c r="E10" i="3"/>
  <c r="F10" i="3" s="1"/>
  <c r="E8" i="3"/>
  <c r="F8" i="3" s="1"/>
  <c r="E7" i="3"/>
  <c r="F7" i="3" s="1"/>
  <c r="E6" i="3"/>
  <c r="F6" i="3" s="1"/>
  <c r="D30" i="3" l="1"/>
  <c r="F20" i="3"/>
</calcChain>
</file>

<file path=xl/sharedStrings.xml><?xml version="1.0" encoding="utf-8"?>
<sst xmlns="http://schemas.openxmlformats.org/spreadsheetml/2006/main" count="491" uniqueCount="321">
  <si>
    <t>2.1 Performance report (Employee completes the assessment supervisor)</t>
  </si>
  <si>
    <t>Activities</t>
  </si>
  <si>
    <t>Strategy code, put only items 2-3</t>
  </si>
  <si>
    <t>% FTE (A)</t>
  </si>
  <si>
    <t>Review procedures And there is a reduction in operating steps Subject to recruiting and selecting students from the original</t>
  </si>
  <si>
    <t>Adding online channels for recruiting new hired personnel for health examinations</t>
  </si>
  <si>
    <t>Total</t>
  </si>
  <si>
    <t>Score (Full score of 100) **</t>
  </si>
  <si>
    <r>
      <t>note</t>
    </r>
    <r>
      <rPr>
        <sz val="14"/>
        <rFont val="TH Sarabun New"/>
        <family val="2"/>
      </rPr>
      <t xml:space="preserve"> *</t>
    </r>
  </si>
  <si>
    <t>[4 = excellent performance It should be an example] [3.5 = very good performance] [3 = good performance] [2.5 = good performance. Need to improve] [2 = need to improve, develop]</t>
  </si>
  <si>
    <t>[1.5 = want to improve and develop a lot] [1 = want to improve, develop urgently]</t>
  </si>
  <si>
    <t>**</t>
  </si>
  <si>
    <t>The score in this section is the full 70 marks of the overall work.</t>
  </si>
  <si>
    <t>A common opinion between the boss and the employee</t>
  </si>
  <si>
    <t>Working according to the current process (Routine)</t>
  </si>
  <si>
    <t>Promoting research funding from various funding sources to staff in the organization</t>
  </si>
  <si>
    <t>Preparing the organization's cash flow report</t>
  </si>
  <si>
    <t>Coordinate the human resource information system or HRIS with relevant personnel in the workload.</t>
  </si>
  <si>
    <t>Project organization 6 + 1 Flagship Track 2</t>
  </si>
  <si>
    <t>Process improvement (Improvement)</t>
  </si>
  <si>
    <t xml:space="preserve">Tasks that improve work processes as described in Business Continuity Management: BCM. </t>
  </si>
  <si>
    <t>Creating an infographic on disbursement</t>
  </si>
  <si>
    <t>Projects involving KMUTT 4LIFE such as Micro Credential.</t>
  </si>
  <si>
    <t>E-Document Project</t>
  </si>
  <si>
    <t>Establishing Learning Space for the university</t>
  </si>
  <si>
    <t>Project to improve the university management system for quality and efficiency (JMAC)</t>
  </si>
  <si>
    <t>Level of Success * (Level of Success) 1 - 4 (B)</t>
  </si>
  <si>
    <t>Points A x B (C)</t>
  </si>
  <si>
    <t xml:space="preserve">Total score% (C) / 4 </t>
  </si>
  <si>
    <t>Additional comments / suggestions, problems and obstacles (Comment)</t>
  </si>
  <si>
    <t>Employee signature (……………………………………………………………………………………………… ..)</t>
  </si>
  <si>
    <t>Signature of the junior supervisor (……………………………………………………………………………………………… ..)</t>
  </si>
  <si>
    <t>Supervisor signature above and above (……………………………………………………………………………………………… ..)</t>
  </si>
  <si>
    <t>……. / ………… / …………… ...</t>
  </si>
  <si>
    <t>Topic</t>
  </si>
  <si>
    <t xml:space="preserve">Strategy code </t>
  </si>
  <si>
    <t>Achievement level</t>
  </si>
  <si>
    <t>Total FTE</t>
  </si>
  <si>
    <t>Development work in response to university policy / strategy Including working in the form of Cross functional Team (Ant Team)</t>
  </si>
  <si>
    <t>Self development (Self-Development) (Please specify details in Section 3)</t>
  </si>
  <si>
    <t>There is a drop down list to choose from.</t>
  </si>
  <si>
    <t>6 main goals of the university according to the strategic plan</t>
  </si>
  <si>
    <t>strategy</t>
  </si>
  <si>
    <t>code</t>
  </si>
  <si>
    <t>1. Produce quality graduates according to the desirable characteristics of KMUTT (Social Change Agent).</t>
  </si>
  <si>
    <t>Develop and improve the learning process</t>
  </si>
  <si>
    <t>Develop an environment conducive to learning</t>
  </si>
  <si>
    <t>3. Develop KMUTT towards internationalization (Internationalization)</t>
  </si>
  <si>
    <t>5. Promote and develop friendly society and environment (Green Heart)</t>
  </si>
  <si>
    <t>6. Network and Partnerships (Alliances and Partnerships)</t>
  </si>
  <si>
    <t>Please refer to the Performance Appraisal Manual.</t>
  </si>
  <si>
    <t>5.</t>
  </si>
  <si>
    <t>4.</t>
  </si>
  <si>
    <t>3.</t>
  </si>
  <si>
    <t>2.</t>
  </si>
  <si>
    <t>Evaluation results</t>
  </si>
  <si>
    <t>-</t>
  </si>
  <si>
    <t>Part 4</t>
  </si>
  <si>
    <t>Development and training</t>
  </si>
  <si>
    <t>Part 3</t>
  </si>
  <si>
    <t>Performance evaluation</t>
  </si>
  <si>
    <t>Part 2</t>
  </si>
  <si>
    <t>Part 1</t>
  </si>
  <si>
    <t>Performance appraisal form is divided into 4 parts:</t>
  </si>
  <si>
    <t xml:space="preserve">1. </t>
  </si>
  <si>
    <t>Performance appraisal There should be a discussion between supervisors and subordinates at least once a month.</t>
  </si>
  <si>
    <t>Additional description</t>
  </si>
  <si>
    <t>Performance appraisal No.</t>
  </si>
  <si>
    <t>The penalty level received</t>
  </si>
  <si>
    <t>6.</t>
  </si>
  <si>
    <t>% Promotion</t>
  </si>
  <si>
    <t>fiscal year</t>
  </si>
  <si>
    <t>Salary promotion</t>
  </si>
  <si>
    <t>day</t>
  </si>
  <si>
    <t>Ordination Leave</t>
  </si>
  <si>
    <t>Maternity leave</t>
  </si>
  <si>
    <t>Late</t>
  </si>
  <si>
    <t>Sick leave with a medical certificate</t>
  </si>
  <si>
    <t>Sick leave</t>
  </si>
  <si>
    <t>)</t>
  </si>
  <si>
    <t>or</t>
  </si>
  <si>
    <t>BE</t>
  </si>
  <si>
    <t>month</t>
  </si>
  <si>
    <t xml:space="preserve">Study leave </t>
  </si>
  <si>
    <t>Did not leave to study</t>
  </si>
  <si>
    <t xml:space="preserve">In the past fiscal year </t>
  </si>
  <si>
    <t>year</t>
  </si>
  <si>
    <t>Affiliate</t>
  </si>
  <si>
    <t>position</t>
  </si>
  <si>
    <t>1.</t>
  </si>
  <si>
    <t>King Mongkut's University of Technology Thonburi</t>
  </si>
  <si>
    <t>* Evaluation criteria</t>
  </si>
  <si>
    <t>Not pass</t>
  </si>
  <si>
    <t xml:space="preserve"> /</t>
  </si>
  <si>
    <t>Supervisor signature</t>
  </si>
  <si>
    <t>Score (Full score of 100)</t>
  </si>
  <si>
    <t>Total points</t>
  </si>
  <si>
    <t>Summary of assessment results in Section 2.2</t>
  </si>
  <si>
    <t>0 - 3</t>
  </si>
  <si>
    <t>4 - 5</t>
  </si>
  <si>
    <t>6 - 7</t>
  </si>
  <si>
    <t>8 - 10</t>
  </si>
  <si>
    <t>Score</t>
  </si>
  <si>
    <t>Grade level</t>
  </si>
  <si>
    <t>Composition and details for consideration</t>
  </si>
  <si>
    <t>4 - 7</t>
  </si>
  <si>
    <t>8 - 11</t>
  </si>
  <si>
    <t>12 - 15</t>
  </si>
  <si>
    <t>Section 1 Performance Features</t>
  </si>
  <si>
    <t>(5)</t>
  </si>
  <si>
    <t>(4)</t>
  </si>
  <si>
    <t>(3)</t>
  </si>
  <si>
    <t>(2)</t>
  </si>
  <si>
    <t>(1)</t>
  </si>
  <si>
    <t>A date</t>
  </si>
  <si>
    <t>(</t>
  </si>
  <si>
    <t>sign</t>
  </si>
  <si>
    <t>%</t>
  </si>
  <si>
    <t>conclude</t>
  </si>
  <si>
    <t>The performance appraisal score is only a personal score that is used in the initial assessment of performance.</t>
  </si>
  <si>
    <t>(100%)</t>
  </si>
  <si>
    <t xml:space="preserve">score </t>
  </si>
  <si>
    <t>(30%)</t>
  </si>
  <si>
    <t>Section 2.2</t>
  </si>
  <si>
    <t>(70%)</t>
  </si>
  <si>
    <t>Evaluation</t>
  </si>
  <si>
    <t>Section 2.1</t>
  </si>
  <si>
    <t>Total rating score</t>
  </si>
  <si>
    <t>Part 4 Summary of Evaluation Results</t>
  </si>
  <si>
    <t>General information about employees</t>
  </si>
  <si>
    <t>Part 1 General information about employees</t>
  </si>
  <si>
    <t>Employee signature</t>
  </si>
  <si>
    <t>Staff acknowledgment</t>
  </si>
  <si>
    <t>Success Indicators (KPIs)</t>
  </si>
  <si>
    <t>Jul</t>
  </si>
  <si>
    <t>Jun</t>
  </si>
  <si>
    <t>May</t>
  </si>
  <si>
    <t>Apr</t>
  </si>
  <si>
    <t>March</t>
  </si>
  <si>
    <t>Feb.</t>
  </si>
  <si>
    <t>% FTE</t>
  </si>
  <si>
    <t>Goals / projects / plans</t>
  </si>
  <si>
    <t>.............................................</t>
  </si>
  <si>
    <t>No. ...</t>
  </si>
  <si>
    <t>....</t>
  </si>
  <si>
    <t>....................</t>
  </si>
  <si>
    <t>........</t>
  </si>
  <si>
    <t>.......</t>
  </si>
  <si>
    <t>......</t>
  </si>
  <si>
    <t>................................................</t>
  </si>
  <si>
    <t>Department ................................................. ..............</t>
  </si>
  <si>
    <t>Annual performance plan of ................. (........................ ...) Of .............................</t>
  </si>
  <si>
    <t>Aug.</t>
  </si>
  <si>
    <t>Sep</t>
  </si>
  <si>
    <t>Oct.</t>
  </si>
  <si>
    <t>Nov.</t>
  </si>
  <si>
    <t>Dec</t>
  </si>
  <si>
    <t>Jan</t>
  </si>
  <si>
    <t>4. Self-development (Self-Development)</t>
  </si>
  <si>
    <t>1. Responsible work management (Routine Management)</t>
  </si>
  <si>
    <t>2. Policy Management</t>
  </si>
  <si>
    <t>3. Cross Functional Management / Ant Team</t>
  </si>
  <si>
    <t>1.1.1</t>
  </si>
  <si>
    <t>7.KMUTT New Normal</t>
  </si>
  <si>
    <t>and systematically to increase university productivity:</t>
  </si>
  <si>
    <t>demonstrates ability to develop work very well; initiates or often takes initiative at both the original work and</t>
  </si>
  <si>
    <t>and increase in office productivity as well</t>
  </si>
  <si>
    <t>demonstrates ability to develop some work and accepts some new practices; not many initiatives</t>
  </si>
  <si>
    <t>does not have initiatives and ability to develop work; does not have ability to operate in a new way or cannot share any</t>
  </si>
  <si>
    <t>concept orientation</t>
  </si>
  <si>
    <t>cannot identify the problem; cannot be trusted to make decisions, and there is no systematic planning; ignorant,</t>
  </si>
  <si>
    <t>demonstrates understanding and ability to completely comprehend all aspects of the responsibility; ability to modify tools or</t>
  </si>
  <si>
    <t>work methods to apply with the new assignment</t>
  </si>
  <si>
    <t>does not have sufficient knowledge and understanding to work on certain responsibilities; unskilled</t>
  </si>
  <si>
    <r>
      <t xml:space="preserve">3. Knowledge and skills </t>
    </r>
    <r>
      <rPr>
        <sz val="12"/>
        <rFont val="TH SarabunPSK"/>
        <family val="2"/>
      </rPr>
      <t xml:space="preserve"> Knowledge, understanding, competence and expertise in the responsible job:</t>
    </r>
  </si>
  <si>
    <t>follows directions and sometimes takes initiative with work disciplines</t>
  </si>
  <si>
    <t>needs close supervision; unable to set the objective and sometimes lacks discipline</t>
  </si>
  <si>
    <t>comes to perform work very well and regularly works with strong work spirit; demonstrates high perseverance and dedication</t>
  </si>
  <si>
    <t>at work</t>
  </si>
  <si>
    <t>regularly works until the task is completed; rarely misses work or seldom late; dedicated to work with</t>
  </si>
  <si>
    <t>work diligence</t>
  </si>
  <si>
    <t>than it should be</t>
  </si>
  <si>
    <t>new jobs:</t>
  </si>
  <si>
    <t>possesses high potential for self development and more efficient work; well adapted to new jobs</t>
  </si>
  <si>
    <t>sacrifices for the progress of agency with conscience that the work of the organization is his or hers</t>
  </si>
  <si>
    <t>loyal to the organization; demonstrates a positive attitude towards the organization to achieve good results</t>
  </si>
  <si>
    <t xml:space="preserve">loyal to the organization at certain level; demonstrates appropriate attitude towards the organization </t>
  </si>
  <si>
    <t>sometimes needs some advice for proper behavior</t>
  </si>
  <si>
    <t>Performance level</t>
  </si>
  <si>
    <t>Should not offer a raise</t>
  </si>
  <si>
    <t>Part 3 Development and Training (Employee fills out and a supervisor offers opinions)</t>
  </si>
  <si>
    <t>Filled out by an appraisee</t>
  </si>
  <si>
    <t>The supervisor's opinions</t>
  </si>
  <si>
    <t>What are the knowledge, expertise and skills that you need?</t>
  </si>
  <si>
    <t>In what ways, do you think would be possible to increase your knowledge and expertise?</t>
  </si>
  <si>
    <t>In the past 6 months, what training have you received?</t>
  </si>
  <si>
    <t xml:space="preserve"> (in priority order 1-5)</t>
  </si>
  <si>
    <t>to perform tasks that are currently assigned better? (in priority order 1-5)</t>
  </si>
  <si>
    <t>Develop lecturers’ competencies</t>
  </si>
  <si>
    <t>Support potential university research clusters to be the center of excellence in the region</t>
  </si>
  <si>
    <t>Develop competitive infrastructures and research promotion system at national and international levels</t>
  </si>
  <si>
    <t>Create an environment that supports research, attracts and retains qualified personnel demonstrating academic excellence</t>
  </si>
  <si>
    <t>Promote the procurement of research resources and cooperation with the production and research sectors</t>
  </si>
  <si>
    <t>Drive innovation and entrepreneurship development</t>
  </si>
  <si>
    <t xml:space="preserve">Enhance the visibility of the research to be evident and create impact from research and innovation  </t>
  </si>
  <si>
    <t>Develop and improve infrastructure to meet international standards and promote internationalization</t>
  </si>
  <si>
    <t>Enhance university’s academic strength for internationalization</t>
  </si>
  <si>
    <t>Promote international competencies of students to prepare them to be global citizens</t>
  </si>
  <si>
    <t xml:space="preserve">Build a globally focused visibility and recognition of the university </t>
  </si>
  <si>
    <t>Shift the management paradigm for flexibility and promote holistic collaboration</t>
  </si>
  <si>
    <t>Change the attitude and potential of personnel</t>
  </si>
  <si>
    <t>Seek asset and manage the asset and income for self-sufficiency and sustainable stability</t>
  </si>
  <si>
    <t>Develop information technology competence to become a digital university</t>
  </si>
  <si>
    <t>Develop an environment and management system that supports quality of Life</t>
  </si>
  <si>
    <t>Create awareness of energy, environment and safety at every level</t>
  </si>
  <si>
    <t>Integrate the creative ideas of sustainable development with the main missions</t>
  </si>
  <si>
    <t>Alliances and Partnerships</t>
  </si>
  <si>
    <t>The full score in this section is 70 marks out of the overall work.</t>
  </si>
  <si>
    <t>Signature of the junior (immediate) supervisor (……………………………………………………………………………………………… ..)</t>
  </si>
  <si>
    <t>Signature of senior supervisor (……………………………………………………………………………………………… ..)</t>
  </si>
  <si>
    <t>What trainings or area of knowledge are necessary for employee in order to</t>
  </si>
  <si>
    <t>help him or her to better perform the assignments currently assigned?</t>
  </si>
  <si>
    <t>Supervisors should monitor and find ways to assist employees in distress who have obstacles and the scores lower than the benchmark.</t>
  </si>
  <si>
    <t>2. Build research, creative work and innovation excellence</t>
  </si>
  <si>
    <t xml:space="preserve">4. Self-development </t>
  </si>
  <si>
    <t>Strategy code on Topics 2-3 only</t>
  </si>
  <si>
    <t>Level of Success * 1 - 4 (B)</t>
  </si>
  <si>
    <t xml:space="preserve">Additional comments/suggestions, problems and obstacles </t>
  </si>
  <si>
    <t>Additional comments from a supervisor at a higher level above the assessor</t>
  </si>
  <si>
    <t>Additional comments from top supervisors</t>
  </si>
  <si>
    <t>Date</t>
  </si>
  <si>
    <t xml:space="preserve">Pass </t>
  </si>
  <si>
    <t xml:space="preserve">Not pass </t>
  </si>
  <si>
    <t>Operational level employees: passing scores are not lower than 60% of the total</t>
  </si>
  <si>
    <t>Assessment period from</t>
  </si>
  <si>
    <t>to</t>
  </si>
  <si>
    <t>Vacation</t>
  </si>
  <si>
    <t>Absence from duty</t>
  </si>
  <si>
    <t>Personal leave</t>
  </si>
  <si>
    <t>and returned to work on</t>
  </si>
  <si>
    <t>Total no. of working</t>
  </si>
  <si>
    <t>From</t>
  </si>
  <si>
    <t>to date</t>
  </si>
  <si>
    <t>Working time in the past fiscal year</t>
  </si>
  <si>
    <t>(Aug 1,</t>
  </si>
  <si>
    <t>(Feb 1,</t>
  </si>
  <si>
    <t xml:space="preserve">Jan. 31 - </t>
  </si>
  <si>
    <t>- Jul 31,</t>
  </si>
  <si>
    <t>With no. of days off</t>
  </si>
  <si>
    <t>as follows:</t>
  </si>
  <si>
    <t>Was disciplined on</t>
  </si>
  <si>
    <t>Performance appraisal form for non-academic staff (For operating staff)</t>
  </si>
  <si>
    <t>6 goals</t>
  </si>
  <si>
    <t>Strategy codes for Section 2-3 only</t>
  </si>
  <si>
    <t>score as</t>
  </si>
  <si>
    <t>Pass</t>
  </si>
  <si>
    <t>Supervisor appraisal / Supervisor opinion</t>
  </si>
  <si>
    <t>Senior supervisor signature</t>
  </si>
  <si>
    <t>The score in Section 2.2 is 30% of the total score.</t>
  </si>
  <si>
    <t>Appraisal Results Section 2.2</t>
  </si>
  <si>
    <t>Section 2: Individual qualities</t>
  </si>
  <si>
    <t>Position</t>
  </si>
  <si>
    <t>Started working on</t>
  </si>
  <si>
    <t>Month</t>
  </si>
  <si>
    <t>Outstanding performance and talents and potential areas</t>
  </si>
  <si>
    <t>dedicated to work; no perseverance</t>
  </si>
  <si>
    <t>behaves appropriately; demonstrates a good moral character, self-honesty and others, exhibits a good role model.</t>
  </si>
  <si>
    <t>behaves appropriately; demonstrates a good moral character</t>
  </si>
  <si>
    <t>sometimes misbehaves; demonstrates an immoral character and emotional immaturity</t>
  </si>
  <si>
    <t>new work which results in a substantial increase in office productivity</t>
  </si>
  <si>
    <t>and rarely demonstrates ability to think or perform in a new way</t>
  </si>
  <si>
    <t>idea or no capability to operate in any new way</t>
  </si>
  <si>
    <r>
      <t xml:space="preserve">2. Problem solving and decision making </t>
    </r>
    <r>
      <rPr>
        <sz val="12"/>
        <rFont val="TH SarabunPSK"/>
        <family val="2"/>
      </rPr>
      <t>The ability to solve the problem by looking at both its depth and breadth</t>
    </r>
  </si>
  <si>
    <t>and ability to make careful decision and have a systematic and timely conceptual orientation:</t>
  </si>
  <si>
    <t>good judgment</t>
  </si>
  <si>
    <r>
      <t>1. Continuous development and initiative</t>
    </r>
    <r>
      <rPr>
        <b/>
        <sz val="12"/>
        <rFont val="TH SarabunPSK"/>
        <family val="2"/>
      </rPr>
      <t xml:space="preserve">    </t>
    </r>
    <r>
      <rPr>
        <sz val="12"/>
        <rFont val="TH SarabunPSK"/>
        <family val="2"/>
      </rPr>
      <t>The ability to adopt new ideas or practices effectively</t>
    </r>
  </si>
  <si>
    <r>
      <t>4. Actions, attitudes and work behaviors with others</t>
    </r>
    <r>
      <rPr>
        <sz val="12"/>
        <rFont val="TH SarabunPSK"/>
        <family val="2"/>
      </rPr>
      <t xml:space="preserve"> The extent to follow the instructions of the supervisor </t>
    </r>
  </si>
  <si>
    <t xml:space="preserve">very loyal to the organization; trustworthy and reliability, demonstrates a positive attitude towards the organization </t>
  </si>
  <si>
    <r>
      <t>7. Loyalty to the organization and a positive attitude towards the organization</t>
    </r>
    <r>
      <rPr>
        <sz val="12"/>
        <rFont val="TH SarabunPSK"/>
        <family val="2"/>
      </rPr>
      <t xml:space="preserve">  The extent of  promotion of image of</t>
    </r>
  </si>
  <si>
    <t xml:space="preserve">Code of University Development in the Strategic Plan No. 12 (Strategic Goals) </t>
  </si>
  <si>
    <t>Name-Surname</t>
  </si>
  <si>
    <t>In the evaluation, both an immediate supervisor and employee will fill out the information. While the immediate supervisor assesses the performance, the scores need to be</t>
  </si>
  <si>
    <t>approved by a supervisor at a higher level and by the appraisee. If the scores are not agreed, they must be submitted to the evaluation committee.</t>
  </si>
  <si>
    <t>Evaluation of this performance provides opportunities for employees to assess their performance or give opinions and clarify their own performance.</t>
  </si>
  <si>
    <t>If possible and appropriate, the supervisor should ask for the opinion of the customers, subordinate or those who work closely with them about their performance to be used for assessment</t>
  </si>
  <si>
    <t>2.1 Performance report (Employee fills out for assessment by supervisor)</t>
  </si>
  <si>
    <t>[4 = excellent/exemplary performance] [3.5 = very good performance] [3 = good performance] [2.5 = average performance/need some improvement] [2 = need improvement]</t>
  </si>
  <si>
    <t>[1.5 = highly need improvement] [1 = urgently need improvement]</t>
  </si>
  <si>
    <t>Mutually agreed between the appraiser and employee</t>
  </si>
  <si>
    <t>demonstrates ability to develop work and takes part in initiative and supports old and new way of operations which leads to good results</t>
  </si>
  <si>
    <t>understands the problem very well; makes a decisive decision and has a systematic conceptual orientation and</t>
  </si>
  <si>
    <t>understands the problem well; makes good decisions for the most part but still not able to make careful decision and systematic</t>
  </si>
  <si>
    <t xml:space="preserve">does not understand the problem very well; decides rather late and does not have a systematic conceptual orientation </t>
  </si>
  <si>
    <t>does not make decisions or misevaluates the facts</t>
  </si>
  <si>
    <t>demonstrates knowledge and ability, understanding of most of the work; skilled at work</t>
  </si>
  <si>
    <t>always relies on others and does not have ability to use the equipment properly</t>
  </si>
  <si>
    <t>does not like to be directed and needs to be observed closely with no discipline</t>
  </si>
  <si>
    <t>with accountability, appropriate work attitude and the ability to work with others and set objectives:</t>
  </si>
  <si>
    <t>demonstrates enthusiasm about assignment and challenging work; well disciplined</t>
  </si>
  <si>
    <t>indomitable dedication to work and perseverance:</t>
  </si>
  <si>
    <t>exhibits some problems coming to work and punctuality; proper use of time; low dedication and perseverance</t>
  </si>
  <si>
    <t>exhibits many problems coming to work; punctuality problems or spends time poorly and not</t>
  </si>
  <si>
    <r>
      <t>6. Potential for development</t>
    </r>
    <r>
      <rPr>
        <b/>
        <sz val="12"/>
        <rFont val="TH SarabunPSK"/>
        <family val="2"/>
      </rPr>
      <t xml:space="preserve">    </t>
    </r>
    <r>
      <rPr>
        <sz val="12"/>
        <rFont val="TH SarabunPSK"/>
        <family val="2"/>
      </rPr>
      <t xml:space="preserve">Potential for self-improvement to improve the quality of work and adaptability to </t>
    </r>
  </si>
  <si>
    <t>regularly develops own self and work on a regular basis and demonstrates ability to adapt to new jobs</t>
  </si>
  <si>
    <t>possesses some potential for self-development and work; does not have ability to adapt to new jobs</t>
  </si>
  <si>
    <t>inability to self develop and improve work; no ability to perform new tasks</t>
  </si>
  <si>
    <t>oneself and agency to have good reputation and progress</t>
  </si>
  <si>
    <t>always needs guidance of importance of loyalty and a positive attitude towards the organization</t>
  </si>
  <si>
    <r>
      <t>8. Moral behaviors</t>
    </r>
    <r>
      <rPr>
        <b/>
        <sz val="12"/>
        <rFont val="TH SarabunPSK"/>
        <family val="2"/>
      </rPr>
      <t xml:space="preserve">    </t>
    </r>
    <r>
      <rPr>
        <sz val="12"/>
        <rFont val="TH SarabunPSK"/>
        <family val="2"/>
      </rPr>
      <t xml:space="preserve"> Consistent behaviors in the framework of morality and professional ethics:</t>
    </r>
  </si>
  <si>
    <t>does not behave appropriately; always in need of guidance</t>
  </si>
  <si>
    <t>The assessment in this section 2.2 has a full score of 95. Passers must have an overall score of not less than 60% or 57.</t>
  </si>
  <si>
    <r>
      <t>5. Consistency at work and dedication</t>
    </r>
    <r>
      <rPr>
        <sz val="12"/>
        <rFont val="TH SarabunPSK"/>
        <family val="2"/>
      </rPr>
      <t xml:space="preserve">   Coming to work regularly with strong work spirit,</t>
    </r>
  </si>
  <si>
    <t>What are the knowledge, expertise, skills that the subordinate lack?</t>
  </si>
  <si>
    <t xml:space="preserve">What trainings are you interested or what do you want to learn that will help </t>
  </si>
  <si>
    <t xml:space="preserve">Performance qualification </t>
  </si>
  <si>
    <t>and individual qualification</t>
  </si>
  <si>
    <t>Opinion of the appraiser (Supervisor)</t>
  </si>
  <si>
    <t>The appraisal results and performance levels depend on the overall performance and the supervisor's discretion.</t>
  </si>
  <si>
    <t xml:space="preserve">Should offer an increase of </t>
  </si>
  <si>
    <t>2.2 Performance qualification and individual qualification form for operating staff (For assessment by supervisors)</t>
  </si>
  <si>
    <t>4. Develop organizational competencies to deliver quality service to be "a high performance organization"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</si>
</sst>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4"/>
      <name val="Cordia New"/>
      <charset val="222"/>
    </font>
    <font>
      <b/>
      <sz val="16"/>
      <name val="TH Sarabun New"/>
      <family val="2"/>
    </font>
    <font>
      <sz val="16"/>
      <name val="TH Sarabun New"/>
      <family val="2"/>
    </font>
    <font>
      <u/>
      <sz val="14"/>
      <name val="TH Sarabun New"/>
      <family val="2"/>
    </font>
    <font>
      <sz val="14"/>
      <name val="TH Sarabun New"/>
      <family val="2"/>
    </font>
    <font>
      <sz val="14"/>
      <name val="Cordia New"/>
      <family val="2"/>
    </font>
    <font>
      <b/>
      <sz val="14"/>
      <name val="TH Sarabun New"/>
      <family val="2"/>
    </font>
    <font>
      <b/>
      <sz val="18"/>
      <color rgb="FFFF0000"/>
      <name val="TH Sarabun New"/>
      <family val="2"/>
    </font>
    <font>
      <b/>
      <sz val="16"/>
      <color theme="0"/>
      <name val="TH Sarabun New"/>
      <family val="2"/>
    </font>
    <font>
      <sz val="14"/>
      <name val="TH SarabunPSK"/>
      <family val="2"/>
    </font>
    <font>
      <sz val="12"/>
      <name val="TH SarabunPSK"/>
      <family val="2"/>
    </font>
    <font>
      <b/>
      <u/>
      <sz val="12"/>
      <name val="TH SarabunPSK"/>
      <family val="2"/>
    </font>
    <font>
      <u/>
      <sz val="12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b/>
      <u/>
      <sz val="14"/>
      <name val="TH SarabunPSK"/>
      <family val="2"/>
    </font>
    <font>
      <b/>
      <sz val="12"/>
      <name val="TH SarabunPSK"/>
      <family val="2"/>
    </font>
    <font>
      <sz val="10"/>
      <name val="TH SarabunPSK"/>
      <family val="2"/>
    </font>
    <font>
      <u/>
      <sz val="14"/>
      <name val="TH SarabunPSK"/>
      <family val="2"/>
    </font>
    <font>
      <b/>
      <sz val="18"/>
      <name val="TH Sarabun New"/>
      <family val="2"/>
    </font>
    <font>
      <sz val="9"/>
      <name val="TH SarabunPSK"/>
      <family val="2"/>
    </font>
    <font>
      <b/>
      <sz val="16"/>
      <name val="CordiaUPC"/>
      <family val="2"/>
      <charset val="222"/>
    </font>
    <font>
      <sz val="14"/>
      <name val="CordiaUPC"/>
      <family val="2"/>
      <charset val="222"/>
    </font>
    <font>
      <sz val="12"/>
      <name val="CordiaUPC"/>
      <family val="2"/>
      <charset val="222"/>
    </font>
    <font>
      <b/>
      <u/>
      <sz val="12"/>
      <name val="CordiaUPC"/>
      <family val="2"/>
      <charset val="22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22"/>
      </bottom>
      <diagonal/>
    </border>
    <border>
      <left/>
      <right/>
      <top/>
      <bottom style="dotted">
        <color indexed="22"/>
      </bottom>
      <diagonal/>
    </border>
    <border>
      <left/>
      <right style="medium">
        <color indexed="64"/>
      </right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 style="medium">
        <color indexed="64"/>
      </right>
      <top/>
      <bottom style="dotted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22"/>
      </top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dotted">
        <color indexed="22"/>
      </bottom>
      <diagonal/>
    </border>
    <border>
      <left/>
      <right/>
      <top style="dotted">
        <color indexed="22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22"/>
      </bottom>
      <diagonal/>
    </border>
    <border>
      <left/>
      <right style="thin">
        <color indexed="64"/>
      </right>
      <top/>
      <bottom style="dotted">
        <color indexed="22"/>
      </bottom>
      <diagonal/>
    </border>
    <border>
      <left style="thin">
        <color indexed="64"/>
      </left>
      <right/>
      <top style="dotted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 style="thin">
        <color indexed="64"/>
      </right>
      <top style="dotted">
        <color indexed="22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358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/>
    </xf>
    <xf numFmtId="49" fontId="4" fillId="0" borderId="2" xfId="0" applyNumberFormat="1" applyFont="1" applyBorder="1" applyAlignment="1">
      <alignment vertical="center"/>
    </xf>
    <xf numFmtId="0" fontId="5" fillId="0" borderId="0" xfId="0" applyFont="1"/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/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vertical="top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 wrapText="1"/>
    </xf>
    <xf numFmtId="0" fontId="6" fillId="2" borderId="9" xfId="0" applyFont="1" applyFill="1" applyBorder="1"/>
    <xf numFmtId="0" fontId="6" fillId="2" borderId="11" xfId="0" applyFont="1" applyFill="1" applyBorder="1"/>
    <xf numFmtId="0" fontId="6" fillId="2" borderId="6" xfId="0" applyFont="1" applyFill="1" applyBorder="1" applyAlignment="1"/>
    <xf numFmtId="0" fontId="4" fillId="0" borderId="2" xfId="0" applyFont="1" applyBorder="1"/>
    <xf numFmtId="0" fontId="4" fillId="0" borderId="7" xfId="0" applyFont="1" applyBorder="1"/>
    <xf numFmtId="49" fontId="4" fillId="0" borderId="7" xfId="0" applyNumberFormat="1" applyFont="1" applyBorder="1" applyAlignment="1">
      <alignment vertical="center"/>
    </xf>
    <xf numFmtId="0" fontId="4" fillId="0" borderId="5" xfId="0" applyFont="1" applyBorder="1"/>
    <xf numFmtId="0" fontId="4" fillId="0" borderId="8" xfId="0" applyFont="1" applyBorder="1"/>
    <xf numFmtId="0" fontId="4" fillId="0" borderId="1" xfId="0" applyFont="1" applyBorder="1"/>
    <xf numFmtId="0" fontId="4" fillId="0" borderId="4" xfId="0" applyFont="1" applyBorder="1"/>
    <xf numFmtId="0" fontId="4" fillId="0" borderId="6" xfId="0" applyFont="1" applyBorder="1"/>
    <xf numFmtId="49" fontId="3" fillId="0" borderId="4" xfId="0" applyNumberFormat="1" applyFont="1" applyBorder="1" applyAlignment="1">
      <alignment vertical="center"/>
    </xf>
    <xf numFmtId="49" fontId="4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/>
    <xf numFmtId="0" fontId="6" fillId="0" borderId="9" xfId="0" applyFont="1" applyBorder="1"/>
    <xf numFmtId="0" fontId="6" fillId="0" borderId="0" xfId="0" applyFont="1"/>
    <xf numFmtId="49" fontId="6" fillId="0" borderId="9" xfId="0" applyNumberFormat="1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49" fontId="1" fillId="2" borderId="12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12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0" fontId="6" fillId="2" borderId="3" xfId="0" applyFont="1" applyFill="1" applyBorder="1"/>
    <xf numFmtId="0" fontId="6" fillId="0" borderId="0" xfId="0" applyFont="1" applyBorder="1"/>
    <xf numFmtId="0" fontId="4" fillId="0" borderId="9" xfId="0" applyFont="1" applyBorder="1"/>
    <xf numFmtId="0" fontId="4" fillId="0" borderId="0" xfId="0" applyFont="1" applyBorder="1" applyAlignment="1">
      <alignment vertical="center"/>
    </xf>
    <xf numFmtId="49" fontId="4" fillId="0" borderId="0" xfId="0" applyNumberFormat="1" applyFont="1"/>
    <xf numFmtId="0" fontId="2" fillId="0" borderId="12" xfId="0" applyNumberFormat="1" applyFont="1" applyBorder="1" applyAlignment="1">
      <alignment horizontal="center" vertical="center" wrapText="1"/>
    </xf>
    <xf numFmtId="0" fontId="6" fillId="2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0" fontId="6" fillId="2" borderId="9" xfId="0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0" borderId="10" xfId="0" applyFont="1" applyBorder="1"/>
    <xf numFmtId="0" fontId="7" fillId="0" borderId="0" xfId="0" applyFont="1"/>
    <xf numFmtId="2" fontId="6" fillId="0" borderId="9" xfId="0" applyNumberFormat="1" applyFont="1" applyBorder="1" applyAlignment="1">
      <alignment horizontal="center"/>
    </xf>
    <xf numFmtId="0" fontId="2" fillId="0" borderId="0" xfId="0" applyFont="1"/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49" fontId="9" fillId="0" borderId="0" xfId="0" applyNumberFormat="1" applyFont="1"/>
    <xf numFmtId="49" fontId="9" fillId="0" borderId="0" xfId="0" applyNumberFormat="1" applyFont="1" applyBorder="1"/>
    <xf numFmtId="49" fontId="10" fillId="0" borderId="0" xfId="0" applyNumberFormat="1" applyFont="1"/>
    <xf numFmtId="49" fontId="10" fillId="0" borderId="0" xfId="0" applyNumberFormat="1" applyFont="1" applyBorder="1"/>
    <xf numFmtId="49" fontId="10" fillId="0" borderId="17" xfId="0" applyNumberFormat="1" applyFont="1" applyBorder="1"/>
    <xf numFmtId="49" fontId="10" fillId="0" borderId="18" xfId="0" applyNumberFormat="1" applyFont="1" applyBorder="1"/>
    <xf numFmtId="49" fontId="12" fillId="0" borderId="0" xfId="0" applyNumberFormat="1" applyFont="1" applyBorder="1"/>
    <xf numFmtId="49" fontId="12" fillId="0" borderId="18" xfId="0" applyNumberFormat="1" applyFont="1" applyBorder="1"/>
    <xf numFmtId="49" fontId="10" fillId="0" borderId="19" xfId="0" applyNumberFormat="1" applyFont="1" applyBorder="1"/>
    <xf numFmtId="49" fontId="10" fillId="0" borderId="20" xfId="0" applyNumberFormat="1" applyFont="1" applyBorder="1"/>
    <xf numFmtId="49" fontId="10" fillId="0" borderId="20" xfId="0" applyNumberFormat="1" applyFont="1" applyBorder="1" applyAlignment="1">
      <alignment horizontal="center"/>
    </xf>
    <xf numFmtId="49" fontId="10" fillId="0" borderId="20" xfId="0" applyNumberFormat="1" applyFont="1" applyBorder="1" applyAlignment="1">
      <alignment horizontal="left"/>
    </xf>
    <xf numFmtId="49" fontId="11" fillId="0" borderId="20" xfId="0" applyNumberFormat="1" applyFont="1" applyBorder="1"/>
    <xf numFmtId="49" fontId="11" fillId="0" borderId="20" xfId="0" applyNumberFormat="1" applyFont="1" applyBorder="1" applyAlignment="1">
      <alignment horizontal="left"/>
    </xf>
    <xf numFmtId="49" fontId="12" fillId="0" borderId="20" xfId="0" applyNumberFormat="1" applyFont="1" applyBorder="1"/>
    <xf numFmtId="49" fontId="12" fillId="0" borderId="21" xfId="0" applyNumberFormat="1" applyFont="1" applyBorder="1"/>
    <xf numFmtId="49" fontId="9" fillId="0" borderId="14" xfId="0" applyNumberFormat="1" applyFont="1" applyBorder="1"/>
    <xf numFmtId="49" fontId="9" fillId="0" borderId="15" xfId="0" applyNumberFormat="1" applyFont="1" applyBorder="1"/>
    <xf numFmtId="49" fontId="9" fillId="0" borderId="16" xfId="0" applyNumberFormat="1" applyFont="1" applyBorder="1"/>
    <xf numFmtId="49" fontId="9" fillId="0" borderId="0" xfId="0" applyNumberFormat="1" applyFont="1" applyAlignment="1"/>
    <xf numFmtId="49" fontId="9" fillId="0" borderId="0" xfId="0" applyNumberFormat="1" applyFont="1" applyBorder="1" applyAlignment="1"/>
    <xf numFmtId="49" fontId="9" fillId="0" borderId="19" xfId="0" applyNumberFormat="1" applyFont="1" applyBorder="1" applyAlignment="1"/>
    <xf numFmtId="49" fontId="9" fillId="0" borderId="20" xfId="0" applyNumberFormat="1" applyFont="1" applyBorder="1" applyAlignment="1"/>
    <xf numFmtId="49" fontId="9" fillId="0" borderId="22" xfId="0" applyNumberFormat="1" applyFont="1" applyBorder="1" applyAlignment="1"/>
    <xf numFmtId="49" fontId="9" fillId="0" borderId="21" xfId="0" applyNumberFormat="1" applyFont="1" applyBorder="1" applyAlignment="1"/>
    <xf numFmtId="49" fontId="9" fillId="0" borderId="17" xfId="0" applyNumberFormat="1" applyFont="1" applyBorder="1"/>
    <xf numFmtId="49" fontId="9" fillId="0" borderId="23" xfId="0" applyNumberFormat="1" applyFont="1" applyBorder="1"/>
    <xf numFmtId="49" fontId="9" fillId="0" borderId="18" xfId="0" applyNumberFormat="1" applyFont="1" applyBorder="1" applyAlignment="1">
      <alignment horizontal="center"/>
    </xf>
    <xf numFmtId="49" fontId="9" fillId="0" borderId="24" xfId="0" applyNumberFormat="1" applyFont="1" applyBorder="1"/>
    <xf numFmtId="49" fontId="9" fillId="0" borderId="25" xfId="0" applyNumberFormat="1" applyFont="1" applyBorder="1"/>
    <xf numFmtId="49" fontId="9" fillId="0" borderId="23" xfId="0" quotePrefix="1" applyNumberFormat="1" applyFont="1" applyBorder="1"/>
    <xf numFmtId="49" fontId="9" fillId="0" borderId="2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left"/>
    </xf>
    <xf numFmtId="49" fontId="9" fillId="0" borderId="26" xfId="0" applyNumberFormat="1" applyFont="1" applyBorder="1"/>
    <xf numFmtId="49" fontId="13" fillId="0" borderId="18" xfId="0" applyNumberFormat="1" applyFont="1" applyBorder="1"/>
    <xf numFmtId="49" fontId="9" fillId="0" borderId="0" xfId="0" applyNumberFormat="1" applyFont="1" applyAlignment="1">
      <alignment vertical="center"/>
    </xf>
    <xf numFmtId="49" fontId="10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9" fillId="0" borderId="8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9" fillId="0" borderId="6" xfId="0" applyNumberFormat="1" applyFont="1" applyBorder="1" applyAlignment="1">
      <alignment vertical="center"/>
    </xf>
    <xf numFmtId="49" fontId="9" fillId="0" borderId="5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vertical="center"/>
    </xf>
    <xf numFmtId="49" fontId="9" fillId="0" borderId="4" xfId="0" applyNumberFormat="1" applyFont="1" applyBorder="1" applyAlignment="1">
      <alignment vertical="center"/>
    </xf>
    <xf numFmtId="49" fontId="9" fillId="0" borderId="23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vertical="center"/>
    </xf>
    <xf numFmtId="49" fontId="10" fillId="0" borderId="25" xfId="0" applyNumberFormat="1" applyFont="1" applyBorder="1" applyAlignment="1">
      <alignment vertical="center"/>
    </xf>
    <xf numFmtId="49" fontId="10" fillId="0" borderId="31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vertical="center"/>
    </xf>
    <xf numFmtId="49" fontId="10" fillId="0" borderId="5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9" fillId="0" borderId="30" xfId="0" applyNumberFormat="1" applyFont="1" applyBorder="1" applyAlignment="1">
      <alignment vertical="center"/>
    </xf>
    <xf numFmtId="49" fontId="9" fillId="0" borderId="25" xfId="0" applyNumberFormat="1" applyFont="1" applyBorder="1" applyAlignment="1">
      <alignment vertical="center"/>
    </xf>
    <xf numFmtId="49" fontId="9" fillId="0" borderId="31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vertical="center"/>
    </xf>
    <xf numFmtId="49" fontId="10" fillId="0" borderId="2" xfId="0" applyNumberFormat="1" applyFont="1" applyBorder="1" applyAlignment="1">
      <alignment horizontal="left" vertical="center"/>
    </xf>
    <xf numFmtId="49" fontId="10" fillId="0" borderId="1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left" vertical="center"/>
    </xf>
    <xf numFmtId="49" fontId="17" fillId="0" borderId="7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 indent="1"/>
    </xf>
    <xf numFmtId="49" fontId="9" fillId="0" borderId="0" xfId="0" applyNumberFormat="1" applyFont="1" applyBorder="1" applyAlignment="1">
      <alignment horizontal="right" vertical="center"/>
    </xf>
    <xf numFmtId="49" fontId="9" fillId="0" borderId="23" xfId="0" applyNumberFormat="1" applyFont="1" applyBorder="1" applyAlignment="1">
      <alignment horizontal="left" vertical="center" indent="1"/>
    </xf>
    <xf numFmtId="49" fontId="13" fillId="0" borderId="0" xfId="0" applyNumberFormat="1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horizontal="center"/>
    </xf>
    <xf numFmtId="0" fontId="9" fillId="0" borderId="33" xfId="1" applyFont="1" applyBorder="1" applyAlignment="1">
      <alignment horizontal="center"/>
    </xf>
    <xf numFmtId="0" fontId="9" fillId="0" borderId="34" xfId="1" applyFont="1" applyBorder="1" applyAlignment="1">
      <alignment horizontal="center"/>
    </xf>
    <xf numFmtId="0" fontId="9" fillId="0" borderId="35" xfId="1" applyFont="1" applyBorder="1" applyAlignment="1">
      <alignment horizontal="center"/>
    </xf>
    <xf numFmtId="0" fontId="9" fillId="0" borderId="36" xfId="1" applyFont="1" applyBorder="1" applyAlignment="1">
      <alignment horizontal="center"/>
    </xf>
    <xf numFmtId="0" fontId="9" fillId="0" borderId="36" xfId="1" applyFont="1" applyBorder="1" applyAlignment="1">
      <alignment horizontal="center" vertical="top"/>
    </xf>
    <xf numFmtId="0" fontId="13" fillId="0" borderId="0" xfId="1" applyFont="1" applyAlignment="1">
      <alignment vertical="top"/>
    </xf>
    <xf numFmtId="0" fontId="13" fillId="0" borderId="35" xfId="1" applyFont="1" applyBorder="1" applyAlignment="1">
      <alignment horizontal="center" vertical="top"/>
    </xf>
    <xf numFmtId="0" fontId="13" fillId="0" borderId="36" xfId="1" applyFont="1" applyBorder="1" applyAlignment="1">
      <alignment horizontal="center" vertical="top"/>
    </xf>
    <xf numFmtId="0" fontId="9" fillId="0" borderId="37" xfId="1" applyFont="1" applyBorder="1" applyAlignment="1">
      <alignment horizontal="left" vertical="top" wrapText="1"/>
    </xf>
    <xf numFmtId="0" fontId="9" fillId="0" borderId="37" xfId="1" applyFont="1" applyBorder="1" applyAlignment="1"/>
    <xf numFmtId="0" fontId="9" fillId="0" borderId="0" xfId="1" applyFont="1" applyBorder="1"/>
    <xf numFmtId="0" fontId="13" fillId="0" borderId="0" xfId="1" applyFont="1" applyBorder="1" applyAlignment="1"/>
    <xf numFmtId="0" fontId="19" fillId="0" borderId="0" xfId="0" applyFont="1" applyAlignment="1">
      <alignment horizontal="center"/>
    </xf>
    <xf numFmtId="1" fontId="9" fillId="0" borderId="36" xfId="0" applyNumberFormat="1" applyFont="1" applyBorder="1" applyAlignment="1">
      <alignment horizontal="center" vertical="center" wrapText="1"/>
    </xf>
    <xf numFmtId="0" fontId="9" fillId="0" borderId="34" xfId="1" applyFont="1" applyBorder="1" applyAlignment="1"/>
    <xf numFmtId="0" fontId="2" fillId="0" borderId="36" xfId="0" applyNumberFormat="1" applyFont="1" applyBorder="1" applyAlignment="1">
      <alignment horizontal="center" vertical="center"/>
    </xf>
    <xf numFmtId="0" fontId="13" fillId="2" borderId="39" xfId="1" applyFont="1" applyFill="1" applyBorder="1" applyAlignment="1">
      <alignment horizontal="center" vertical="center"/>
    </xf>
    <xf numFmtId="0" fontId="9" fillId="2" borderId="36" xfId="1" applyFont="1" applyFill="1" applyBorder="1" applyAlignment="1">
      <alignment horizontal="center"/>
    </xf>
    <xf numFmtId="0" fontId="9" fillId="2" borderId="35" xfId="1" applyFont="1" applyFill="1" applyBorder="1" applyAlignment="1">
      <alignment horizontal="center"/>
    </xf>
    <xf numFmtId="0" fontId="9" fillId="0" borderId="36" xfId="1" applyFont="1" applyFill="1" applyBorder="1" applyAlignment="1">
      <alignment horizontal="center"/>
    </xf>
    <xf numFmtId="0" fontId="9" fillId="0" borderId="35" xfId="1" applyFont="1" applyFill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9" fillId="0" borderId="35" xfId="1" applyFont="1" applyBorder="1" applyAlignment="1">
      <alignment horizontal="center" vertical="top"/>
    </xf>
    <xf numFmtId="0" fontId="9" fillId="0" borderId="36" xfId="1" applyFont="1" applyBorder="1" applyAlignment="1">
      <alignment horizontal="left"/>
    </xf>
    <xf numFmtId="0" fontId="9" fillId="0" borderId="36" xfId="1" applyFont="1" applyBorder="1" applyAlignment="1">
      <alignment horizontal="left" vertical="top" wrapText="1"/>
    </xf>
    <xf numFmtId="0" fontId="9" fillId="0" borderId="0" xfId="1" applyFont="1" applyAlignment="1">
      <alignment vertical="top"/>
    </xf>
    <xf numFmtId="49" fontId="20" fillId="0" borderId="18" xfId="0" applyNumberFormat="1" applyFont="1" applyBorder="1"/>
    <xf numFmtId="49" fontId="20" fillId="0" borderId="0" xfId="0" applyNumberFormat="1" applyFont="1" applyBorder="1"/>
    <xf numFmtId="49" fontId="20" fillId="0" borderId="17" xfId="0" applyNumberFormat="1" applyFont="1" applyBorder="1"/>
    <xf numFmtId="49" fontId="20" fillId="0" borderId="0" xfId="0" applyNumberFormat="1" applyFont="1"/>
    <xf numFmtId="49" fontId="20" fillId="0" borderId="16" xfId="0" applyNumberFormat="1" applyFont="1" applyBorder="1"/>
    <xf numFmtId="49" fontId="20" fillId="0" borderId="15" xfId="0" applyNumberFormat="1" applyFont="1" applyBorder="1"/>
    <xf numFmtId="49" fontId="20" fillId="0" borderId="14" xfId="0" applyNumberFormat="1" applyFont="1" applyBorder="1"/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3" fillId="3" borderId="12" xfId="1" applyFont="1" applyFill="1" applyBorder="1" applyAlignment="1">
      <alignment horizontal="center" vertical="top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9" fillId="0" borderId="5" xfId="0" applyNumberFormat="1" applyFont="1" applyFill="1" applyBorder="1" applyAlignment="1">
      <alignment vertical="center"/>
    </xf>
    <xf numFmtId="0" fontId="13" fillId="3" borderId="12" xfId="1" applyFont="1" applyFill="1" applyBorder="1" applyAlignment="1">
      <alignment horizontal="center" vertical="top"/>
    </xf>
    <xf numFmtId="0" fontId="13" fillId="3" borderId="12" xfId="1" applyFont="1" applyFill="1" applyBorder="1" applyAlignment="1">
      <alignment vertical="top"/>
    </xf>
    <xf numFmtId="0" fontId="15" fillId="2" borderId="40" xfId="0" applyFont="1" applyFill="1" applyBorder="1" applyAlignment="1">
      <alignment horizontal="left"/>
    </xf>
    <xf numFmtId="0" fontId="13" fillId="2" borderId="41" xfId="1" applyFont="1" applyFill="1" applyBorder="1" applyAlignment="1">
      <alignment horizontal="center" vertical="center"/>
    </xf>
    <xf numFmtId="0" fontId="13" fillId="2" borderId="42" xfId="1" applyFont="1" applyFill="1" applyBorder="1" applyAlignment="1">
      <alignment horizontal="center" vertical="center"/>
    </xf>
    <xf numFmtId="0" fontId="9" fillId="2" borderId="43" xfId="1" applyFont="1" applyFill="1" applyBorder="1" applyAlignment="1"/>
    <xf numFmtId="1" fontId="9" fillId="2" borderId="39" xfId="0" applyNumberFormat="1" applyFont="1" applyFill="1" applyBorder="1" applyAlignment="1">
      <alignment horizontal="center" vertical="center" wrapText="1"/>
    </xf>
    <xf numFmtId="0" fontId="15" fillId="2" borderId="44" xfId="0" applyFont="1" applyFill="1" applyBorder="1" applyAlignment="1">
      <alignment horizontal="left"/>
    </xf>
    <xf numFmtId="0" fontId="9" fillId="2" borderId="45" xfId="1" applyFont="1" applyFill="1" applyBorder="1" applyAlignment="1">
      <alignment horizontal="left"/>
    </xf>
    <xf numFmtId="1" fontId="9" fillId="2" borderId="36" xfId="0" applyNumberFormat="1" applyFont="1" applyFill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center" vertical="center"/>
    </xf>
    <xf numFmtId="0" fontId="9" fillId="0" borderId="35" xfId="1" applyFont="1" applyBorder="1" applyAlignment="1"/>
    <xf numFmtId="0" fontId="4" fillId="0" borderId="44" xfId="0" applyNumberFormat="1" applyFont="1" applyBorder="1" applyAlignment="1">
      <alignment horizontal="center" vertical="top"/>
    </xf>
    <xf numFmtId="49" fontId="4" fillId="0" borderId="35" xfId="0" applyNumberFormat="1" applyFont="1" applyBorder="1" applyAlignment="1">
      <alignment vertical="top"/>
    </xf>
    <xf numFmtId="49" fontId="4" fillId="0" borderId="35" xfId="0" applyNumberFormat="1" applyFont="1" applyBorder="1" applyAlignment="1">
      <alignment vertical="center"/>
    </xf>
    <xf numFmtId="0" fontId="9" fillId="0" borderId="35" xfId="1" applyFont="1" applyFill="1" applyBorder="1" applyAlignment="1">
      <alignment horizontal="left"/>
    </xf>
    <xf numFmtId="0" fontId="9" fillId="0" borderId="35" xfId="1" quotePrefix="1" applyFont="1" applyFill="1" applyBorder="1" applyAlignment="1">
      <alignment horizontal="left"/>
    </xf>
    <xf numFmtId="0" fontId="2" fillId="0" borderId="44" xfId="0" applyNumberFormat="1" applyFont="1" applyFill="1" applyBorder="1" applyAlignment="1">
      <alignment horizontal="center" vertical="top" wrapText="1"/>
    </xf>
    <xf numFmtId="0" fontId="2" fillId="0" borderId="44" xfId="0" applyNumberFormat="1" applyFont="1" applyFill="1" applyBorder="1" applyAlignment="1">
      <alignment horizontal="center" vertical="top"/>
    </xf>
    <xf numFmtId="0" fontId="9" fillId="0" borderId="45" xfId="1" applyFont="1" applyBorder="1" applyAlignment="1">
      <alignment horizontal="left"/>
    </xf>
    <xf numFmtId="0" fontId="9" fillId="0" borderId="45" xfId="1" applyFont="1" applyBorder="1" applyAlignment="1">
      <alignment horizontal="left" vertical="top" wrapText="1"/>
    </xf>
    <xf numFmtId="0" fontId="9" fillId="0" borderId="44" xfId="1" applyFont="1" applyBorder="1" applyAlignment="1">
      <alignment horizontal="center"/>
    </xf>
    <xf numFmtId="0" fontId="9" fillId="0" borderId="44" xfId="1" applyFont="1" applyBorder="1" applyAlignment="1">
      <alignment horizontal="center" vertical="top"/>
    </xf>
    <xf numFmtId="0" fontId="9" fillId="0" borderId="45" xfId="0" applyFont="1" applyBorder="1" applyAlignment="1">
      <alignment vertical="top"/>
    </xf>
    <xf numFmtId="0" fontId="9" fillId="0" borderId="45" xfId="0" applyFont="1" applyBorder="1"/>
    <xf numFmtId="0" fontId="9" fillId="0" borderId="33" xfId="0" applyFont="1" applyBorder="1"/>
    <xf numFmtId="0" fontId="9" fillId="0" borderId="46" xfId="1" applyFont="1" applyBorder="1" applyAlignment="1">
      <alignment horizont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47" xfId="0" applyNumberFormat="1" applyFont="1" applyBorder="1" applyAlignment="1">
      <alignment vertical="center"/>
    </xf>
    <xf numFmtId="49" fontId="10" fillId="0" borderId="23" xfId="0" applyNumberFormat="1" applyFont="1" applyBorder="1" applyAlignment="1">
      <alignment vertical="center"/>
    </xf>
    <xf numFmtId="49" fontId="10" fillId="0" borderId="48" xfId="0" applyNumberFormat="1" applyFont="1" applyBorder="1" applyAlignment="1">
      <alignment vertical="center"/>
    </xf>
    <xf numFmtId="49" fontId="10" fillId="0" borderId="49" xfId="0" applyNumberFormat="1" applyFont="1" applyBorder="1" applyAlignment="1">
      <alignment vertical="center"/>
    </xf>
    <xf numFmtId="49" fontId="10" fillId="0" borderId="50" xfId="0" applyNumberFormat="1" applyFont="1" applyBorder="1" applyAlignment="1">
      <alignment vertical="center"/>
    </xf>
    <xf numFmtId="49" fontId="10" fillId="0" borderId="51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49" fontId="21" fillId="0" borderId="0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left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vertical="center"/>
    </xf>
    <xf numFmtId="0" fontId="22" fillId="0" borderId="4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25" xfId="0" applyNumberFormat="1" applyFont="1" applyBorder="1" applyAlignment="1">
      <alignment vertical="center"/>
    </xf>
    <xf numFmtId="0" fontId="22" fillId="0" borderId="5" xfId="0" applyNumberFormat="1" applyFont="1" applyBorder="1" applyAlignment="1">
      <alignment vertical="center"/>
    </xf>
    <xf numFmtId="49" fontId="22" fillId="0" borderId="25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left" vertical="center" indent="1"/>
    </xf>
    <xf numFmtId="49" fontId="22" fillId="0" borderId="25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left" vertical="center"/>
    </xf>
    <xf numFmtId="49" fontId="22" fillId="0" borderId="23" xfId="0" applyNumberFormat="1" applyFont="1" applyBorder="1" applyAlignment="1">
      <alignment horizontal="left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32" xfId="0" applyNumberFormat="1" applyFont="1" applyBorder="1" applyAlignment="1">
      <alignment horizontal="left" vertical="center"/>
    </xf>
    <xf numFmtId="49" fontId="22" fillId="0" borderId="32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vertical="center"/>
    </xf>
    <xf numFmtId="49" fontId="22" fillId="0" borderId="6" xfId="0" applyNumberFormat="1" applyFont="1" applyBorder="1" applyAlignment="1">
      <alignment vertical="center"/>
    </xf>
    <xf numFmtId="49" fontId="22" fillId="0" borderId="7" xfId="0" applyNumberFormat="1" applyFont="1" applyBorder="1" applyAlignment="1">
      <alignment vertical="center"/>
    </xf>
    <xf numFmtId="49" fontId="22" fillId="0" borderId="8" xfId="0" applyNumberFormat="1" applyFont="1" applyBorder="1" applyAlignment="1">
      <alignment vertical="center"/>
    </xf>
    <xf numFmtId="0" fontId="2" fillId="0" borderId="12" xfId="1" applyFont="1" applyBorder="1"/>
    <xf numFmtId="49" fontId="23" fillId="0" borderId="0" xfId="0" applyNumberFormat="1" applyFont="1" applyBorder="1"/>
    <xf numFmtId="49" fontId="23" fillId="0" borderId="17" xfId="0" applyNumberFormat="1" applyFont="1" applyBorder="1"/>
    <xf numFmtId="49" fontId="23" fillId="0" borderId="0" xfId="0" applyNumberFormat="1" applyFont="1"/>
    <xf numFmtId="49" fontId="23" fillId="0" borderId="15" xfId="0" applyNumberFormat="1" applyFont="1" applyBorder="1" applyAlignment="1">
      <alignment horizontal="center"/>
    </xf>
    <xf numFmtId="49" fontId="23" fillId="0" borderId="15" xfId="0" applyNumberFormat="1" applyFont="1" applyBorder="1"/>
    <xf numFmtId="49" fontId="10" fillId="0" borderId="9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49" fontId="11" fillId="0" borderId="4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1" fillId="0" borderId="4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vertical="center"/>
    </xf>
    <xf numFmtId="49" fontId="10" fillId="0" borderId="6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49" fontId="11" fillId="0" borderId="1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49" fontId="24" fillId="0" borderId="0" xfId="0" applyNumberFormat="1" applyFont="1"/>
    <xf numFmtId="49" fontId="2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0" fontId="2" fillId="0" borderId="12" xfId="1" applyFont="1" applyBorder="1" applyAlignment="1">
      <alignment vertical="center"/>
    </xf>
    <xf numFmtId="49" fontId="9" fillId="0" borderId="0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28" xfId="0" applyNumberFormat="1" applyFont="1" applyBorder="1" applyAlignment="1">
      <alignment horizontal="center"/>
    </xf>
    <xf numFmtId="49" fontId="13" fillId="0" borderId="27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21" fillId="0" borderId="29" xfId="0" applyNumberFormat="1" applyFont="1" applyBorder="1" applyAlignment="1">
      <alignment horizontal="center" vertical="center"/>
    </xf>
    <xf numFmtId="49" fontId="21" fillId="0" borderId="28" xfId="0" applyNumberFormat="1" applyFont="1" applyBorder="1" applyAlignment="1">
      <alignment horizontal="center" vertical="center"/>
    </xf>
    <xf numFmtId="49" fontId="21" fillId="0" borderId="27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49" fontId="18" fillId="0" borderId="9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/>
    </xf>
    <xf numFmtId="49" fontId="22" fillId="0" borderId="2" xfId="2" applyNumberFormat="1" applyFont="1" applyBorder="1" applyAlignment="1">
      <alignment horizontal="center" vertical="center"/>
    </xf>
    <xf numFmtId="49" fontId="22" fillId="0" borderId="3" xfId="2" applyNumberFormat="1" applyFont="1" applyBorder="1" applyAlignment="1">
      <alignment horizontal="center" vertical="center"/>
    </xf>
    <xf numFmtId="49" fontId="22" fillId="0" borderId="6" xfId="2" applyNumberFormat="1" applyFont="1" applyBorder="1" applyAlignment="1">
      <alignment horizontal="center" vertical="center"/>
    </xf>
    <xf numFmtId="49" fontId="22" fillId="0" borderId="7" xfId="2" applyNumberFormat="1" applyFont="1" applyBorder="1" applyAlignment="1">
      <alignment horizontal="center" vertical="center"/>
    </xf>
    <xf numFmtId="49" fontId="22" fillId="0" borderId="8" xfId="2" applyNumberFormat="1" applyFont="1" applyBorder="1" applyAlignment="1">
      <alignment horizontal="center" vertical="center"/>
    </xf>
    <xf numFmtId="49" fontId="22" fillId="0" borderId="1" xfId="2" applyNumberFormat="1" applyFont="1" applyBorder="1" applyAlignment="1">
      <alignment horizontal="center" vertical="center" wrapText="1"/>
    </xf>
    <xf numFmtId="49" fontId="9" fillId="0" borderId="25" xfId="0" applyNumberFormat="1" applyFont="1" applyBorder="1" applyAlignment="1">
      <alignment horizontal="center"/>
    </xf>
    <xf numFmtId="0" fontId="15" fillId="2" borderId="38" xfId="1" applyFont="1" applyFill="1" applyBorder="1" applyAlignment="1">
      <alignment horizontal="left"/>
    </xf>
    <xf numFmtId="0" fontId="15" fillId="2" borderId="37" xfId="1" applyFont="1" applyFill="1" applyBorder="1" applyAlignment="1">
      <alignment horizontal="left"/>
    </xf>
    <xf numFmtId="0" fontId="13" fillId="0" borderId="0" xfId="1" applyFont="1" applyBorder="1" applyAlignment="1">
      <alignment horizontal="center"/>
    </xf>
    <xf numFmtId="0" fontId="13" fillId="3" borderId="12" xfId="1" applyFont="1" applyFill="1" applyBorder="1" applyAlignment="1">
      <alignment horizontal="center" vertical="top"/>
    </xf>
    <xf numFmtId="0" fontId="15" fillId="2" borderId="44" xfId="0" applyFont="1" applyFill="1" applyBorder="1" applyAlignment="1">
      <alignment horizontal="left" vertical="top" wrapText="1"/>
    </xf>
    <xf numFmtId="0" fontId="15" fillId="2" borderId="35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3" borderId="12" xfId="0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ปกติ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642938</xdr:colOff>
      <xdr:row>0</xdr:row>
      <xdr:rowOff>76727</xdr:rowOff>
    </xdr:from>
    <xdr:to>
      <xdr:col>4</xdr:col>
      <xdr:colOff>396875</xdr:colOff>
      <xdr:row>2</xdr:row>
      <xdr:rowOff>165372</xdr:rowOff>
    </xdr:to>
    <xdr:sp macro="" textlink="">
      <xdr:nvSpPr>
        <xdr:cNvPr id="3" name="ลูกศรโค้งขึ้น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10800000">
          <a:off x="10025063" y="76727"/>
          <a:ext cx="1325562" cy="731583"/>
        </a:xfrm>
        <a:prstGeom prst="bentUp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1398587</xdr:colOff>
      <xdr:row>0</xdr:row>
      <xdr:rowOff>86251</xdr:rowOff>
    </xdr:from>
    <xdr:to>
      <xdr:col>7</xdr:col>
      <xdr:colOff>801687</xdr:colOff>
      <xdr:row>2</xdr:row>
      <xdr:rowOff>174896</xdr:rowOff>
    </xdr:to>
    <xdr:sp macro="" textlink="">
      <xdr:nvSpPr>
        <xdr:cNvPr id="4" name="ลูกศรโค้งขึ้น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 flipH="1">
          <a:off x="13590587" y="86251"/>
          <a:ext cx="1355725" cy="731583"/>
        </a:xfrm>
        <a:prstGeom prst="bentUpArrow">
          <a:avLst/>
        </a:prstGeom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8</xdr:row>
      <xdr:rowOff>66675</xdr:rowOff>
    </xdr:from>
    <xdr:to>
      <xdr:col>7</xdr:col>
      <xdr:colOff>133350</xdr:colOff>
      <xdr:row>8</xdr:row>
      <xdr:rowOff>171450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762125" y="2276475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12</xdr:col>
      <xdr:colOff>9525</xdr:colOff>
      <xdr:row>8</xdr:row>
      <xdr:rowOff>57150</xdr:rowOff>
    </xdr:from>
    <xdr:to>
      <xdr:col>12</xdr:col>
      <xdr:colOff>114300</xdr:colOff>
      <xdr:row>8</xdr:row>
      <xdr:rowOff>161925</xdr:rowOff>
    </xdr:to>
    <xdr:sp macro="" textlink="">
      <xdr:nvSpPr>
        <xdr:cNvPr id="3" name="Oval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2981325" y="2266950"/>
          <a:ext cx="104775" cy="104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0</xdr:row>
          <xdr:rowOff>19050</xdr:rowOff>
        </xdr:from>
        <xdr:to>
          <xdr:col>4</xdr:col>
          <xdr:colOff>95250</xdr:colOff>
          <xdr:row>3</xdr:row>
          <xdr:rowOff>38100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00000000-0008-0000-0100-00000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83</xdr:row>
      <xdr:rowOff>76200</xdr:rowOff>
    </xdr:from>
    <xdr:to>
      <xdr:col>27</xdr:col>
      <xdr:colOff>133350</xdr:colOff>
      <xdr:row>83</xdr:row>
      <xdr:rowOff>200025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6686550" y="23002875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30</xdr:col>
      <xdr:colOff>0</xdr:colOff>
      <xdr:row>83</xdr:row>
      <xdr:rowOff>76200</xdr:rowOff>
    </xdr:from>
    <xdr:to>
      <xdr:col>30</xdr:col>
      <xdr:colOff>133350</xdr:colOff>
      <xdr:row>83</xdr:row>
      <xdr:rowOff>200025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7429500" y="23002875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</xdr:colOff>
      <xdr:row>10</xdr:row>
      <xdr:rowOff>38100</xdr:rowOff>
    </xdr:from>
    <xdr:to>
      <xdr:col>5</xdr:col>
      <xdr:colOff>219075</xdr:colOff>
      <xdr:row>10</xdr:row>
      <xdr:rowOff>200025</xdr:rowOff>
    </xdr:to>
    <xdr:sp macro="" textlink="">
      <xdr:nvSpPr>
        <xdr:cNvPr id="2" name="Oval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295400" y="28003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17</xdr:col>
      <xdr:colOff>57150</xdr:colOff>
      <xdr:row>10</xdr:row>
      <xdr:rowOff>38100</xdr:rowOff>
    </xdr:from>
    <xdr:to>
      <xdr:col>17</xdr:col>
      <xdr:colOff>219075</xdr:colOff>
      <xdr:row>10</xdr:row>
      <xdr:rowOff>200025</xdr:rowOff>
    </xdr:to>
    <xdr:sp macro="" textlink="">
      <xdr:nvSpPr>
        <xdr:cNvPr id="3" name="Oval 9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>
          <a:spLocks noChangeArrowheads="1"/>
        </xdr:cNvSpPr>
      </xdr:nvSpPr>
      <xdr:spPr bwMode="auto">
        <a:xfrm>
          <a:off x="4267200" y="280035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17</xdr:col>
      <xdr:colOff>57150</xdr:colOff>
      <xdr:row>12</xdr:row>
      <xdr:rowOff>38100</xdr:rowOff>
    </xdr:from>
    <xdr:to>
      <xdr:col>17</xdr:col>
      <xdr:colOff>219075</xdr:colOff>
      <xdr:row>12</xdr:row>
      <xdr:rowOff>200025</xdr:rowOff>
    </xdr:to>
    <xdr:sp macro="" textlink="">
      <xdr:nvSpPr>
        <xdr:cNvPr id="4" name="Oval 1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4267200" y="33528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57150</xdr:colOff>
      <xdr:row>12</xdr:row>
      <xdr:rowOff>38100</xdr:rowOff>
    </xdr:from>
    <xdr:to>
      <xdr:col>5</xdr:col>
      <xdr:colOff>219075</xdr:colOff>
      <xdr:row>12</xdr:row>
      <xdr:rowOff>200025</xdr:rowOff>
    </xdr:to>
    <xdr:sp macro="" textlink="">
      <xdr:nvSpPr>
        <xdr:cNvPr id="5" name="Oval 1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>
          <a:spLocks noChangeArrowheads="1"/>
        </xdr:cNvSpPr>
      </xdr:nvSpPr>
      <xdr:spPr bwMode="auto">
        <a:xfrm>
          <a:off x="1295400" y="3352800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  <xdr:twoCellAnchor>
    <xdr:from>
      <xdr:col>5</xdr:col>
      <xdr:colOff>57150</xdr:colOff>
      <xdr:row>11</xdr:row>
      <xdr:rowOff>38100</xdr:rowOff>
    </xdr:from>
    <xdr:to>
      <xdr:col>5</xdr:col>
      <xdr:colOff>219075</xdr:colOff>
      <xdr:row>11</xdr:row>
      <xdr:rowOff>200025</xdr:rowOff>
    </xdr:to>
    <xdr:sp macro="" textlink="">
      <xdr:nvSpPr>
        <xdr:cNvPr id="6" name="Oval 13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>
          <a:spLocks noChangeArrowheads="1"/>
        </xdr:cNvSpPr>
      </xdr:nvSpPr>
      <xdr:spPr bwMode="auto">
        <a:xfrm>
          <a:off x="1295400" y="3076575"/>
          <a:ext cx="161925" cy="1619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2.2%20(&#3611;&#3599;&#3636;&#3610;&#3633;&#3605;&#3636;&#3585;&#3634;&#3619;)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5;&#3633;&#3623;&#3629;&#3618;&#3656;&#3634;&#3591;&#3585;&#3634;&#3619;&#3585;&#3619;&#3629;&#3585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49;&#3612;&#360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ตัวอย่างการกรอก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แผน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0"/>
  <sheetViews>
    <sheetView zoomScaleNormal="100" zoomScaleSheetLayoutView="106" workbookViewId="0">
      <selection activeCell="J3" sqref="J3"/>
    </sheetView>
  </sheetViews>
  <sheetFormatPr defaultColWidth="9.140625" defaultRowHeight="21.75" x14ac:dyDescent="0.5"/>
  <cols>
    <col min="1" max="1" width="8.140625" style="8" customWidth="1"/>
    <col min="2" max="2" width="123.42578125" style="8" bestFit="1" customWidth="1"/>
    <col min="3" max="3" width="9.140625" style="8"/>
    <col min="4" max="4" width="23.5703125" style="8" customWidth="1"/>
    <col min="5" max="5" width="9.140625" style="8"/>
    <col min="6" max="6" width="9.42578125" style="8" bestFit="1" customWidth="1"/>
    <col min="7" max="7" width="29.140625" style="8" customWidth="1"/>
    <col min="8" max="8" width="18.42578125" style="8" customWidth="1"/>
    <col min="9" max="15" width="9.140625" style="10"/>
    <col min="16" max="16384" width="9.140625" style="8"/>
  </cols>
  <sheetData>
    <row r="1" spans="1:15" ht="27" x14ac:dyDescent="0.6">
      <c r="E1" s="61"/>
      <c r="F1" s="61" t="s">
        <v>40</v>
      </c>
    </row>
    <row r="2" spans="1:15" ht="24" x14ac:dyDescent="0.55000000000000004">
      <c r="A2" s="7"/>
      <c r="B2" s="36" t="s">
        <v>0</v>
      </c>
    </row>
    <row r="3" spans="1:15" s="9" customFormat="1" ht="65.25" x14ac:dyDescent="0.5">
      <c r="A3" s="11" t="s">
        <v>34</v>
      </c>
      <c r="B3" s="11" t="s">
        <v>1</v>
      </c>
      <c r="C3" s="12" t="s">
        <v>3</v>
      </c>
      <c r="D3" s="12" t="s">
        <v>26</v>
      </c>
      <c r="E3" s="12" t="s">
        <v>27</v>
      </c>
      <c r="F3" s="12" t="s">
        <v>28</v>
      </c>
      <c r="G3" s="12" t="s">
        <v>29</v>
      </c>
      <c r="H3" s="12" t="s">
        <v>2</v>
      </c>
      <c r="I3" s="52"/>
      <c r="J3" s="52"/>
      <c r="K3" s="52"/>
      <c r="L3" s="52"/>
      <c r="M3" s="52"/>
      <c r="N3" s="52"/>
      <c r="O3" s="52"/>
    </row>
    <row r="4" spans="1:15" x14ac:dyDescent="0.5">
      <c r="A4" s="23" t="s">
        <v>14</v>
      </c>
      <c r="B4" s="45"/>
      <c r="C4" s="48">
        <f>C5+C6+C7+C8</f>
        <v>45</v>
      </c>
      <c r="D4" s="45"/>
      <c r="E4" s="45"/>
      <c r="F4" s="45"/>
      <c r="G4" s="46"/>
      <c r="H4" s="47"/>
    </row>
    <row r="5" spans="1:15" ht="24" x14ac:dyDescent="0.5">
      <c r="A5" s="18">
        <v>1</v>
      </c>
      <c r="B5" s="13" t="s">
        <v>15</v>
      </c>
      <c r="C5" s="18">
        <v>15</v>
      </c>
      <c r="D5" s="14">
        <v>4</v>
      </c>
      <c r="E5" s="56">
        <f>C5*D5</f>
        <v>60</v>
      </c>
      <c r="F5" s="56">
        <f>E5/4</f>
        <v>15</v>
      </c>
      <c r="G5" s="13"/>
      <c r="H5" s="14"/>
      <c r="I5" s="1"/>
      <c r="J5" s="1"/>
      <c r="K5" s="1"/>
      <c r="L5" s="1"/>
      <c r="M5" s="1"/>
    </row>
    <row r="6" spans="1:15" ht="24" customHeight="1" x14ac:dyDescent="0.5">
      <c r="A6" s="19">
        <v>2</v>
      </c>
      <c r="B6" s="15" t="s">
        <v>16</v>
      </c>
      <c r="C6" s="54">
        <v>10</v>
      </c>
      <c r="D6" s="14">
        <v>3.5</v>
      </c>
      <c r="E6" s="56">
        <f t="shared" ref="E6:E8" si="0">C6*D6</f>
        <v>35</v>
      </c>
      <c r="F6" s="56">
        <f t="shared" ref="F6:F8" si="1">E6/4</f>
        <v>8.75</v>
      </c>
      <c r="G6" s="17"/>
      <c r="H6" s="16"/>
      <c r="I6" s="6"/>
      <c r="J6" s="6"/>
      <c r="K6" s="6"/>
      <c r="L6" s="6"/>
      <c r="M6" s="6"/>
    </row>
    <row r="7" spans="1:15" ht="24" customHeight="1" x14ac:dyDescent="0.5">
      <c r="A7" s="18">
        <v>3</v>
      </c>
      <c r="B7" s="13" t="s">
        <v>17</v>
      </c>
      <c r="C7" s="54">
        <v>10</v>
      </c>
      <c r="D7" s="14">
        <v>4</v>
      </c>
      <c r="E7" s="56">
        <f t="shared" si="0"/>
        <v>40</v>
      </c>
      <c r="F7" s="56">
        <f t="shared" si="1"/>
        <v>10</v>
      </c>
      <c r="G7" s="17"/>
      <c r="H7" s="16"/>
      <c r="I7" s="6"/>
      <c r="J7" s="6"/>
      <c r="K7" s="6"/>
      <c r="L7" s="6"/>
      <c r="M7" s="6"/>
    </row>
    <row r="8" spans="1:15" ht="24" customHeight="1" x14ac:dyDescent="0.5">
      <c r="A8" s="19">
        <v>4</v>
      </c>
      <c r="B8" s="13" t="s">
        <v>18</v>
      </c>
      <c r="C8" s="54">
        <v>10</v>
      </c>
      <c r="D8" s="14">
        <v>3.5</v>
      </c>
      <c r="E8" s="56">
        <f t="shared" si="0"/>
        <v>35</v>
      </c>
      <c r="F8" s="56">
        <f t="shared" si="1"/>
        <v>8.75</v>
      </c>
      <c r="G8" s="17"/>
      <c r="H8" s="16"/>
      <c r="I8" s="6"/>
      <c r="J8" s="6"/>
      <c r="K8" s="6"/>
      <c r="L8" s="6"/>
      <c r="M8" s="6"/>
    </row>
    <row r="9" spans="1:15" x14ac:dyDescent="0.5">
      <c r="A9" s="22" t="s">
        <v>19</v>
      </c>
      <c r="B9" s="21"/>
      <c r="C9" s="48">
        <f>C10+C11+C12+C13</f>
        <v>20</v>
      </c>
      <c r="D9" s="42"/>
      <c r="E9" s="58"/>
      <c r="F9" s="42"/>
      <c r="G9" s="44"/>
      <c r="H9" s="47"/>
    </row>
    <row r="10" spans="1:15" ht="24" x14ac:dyDescent="0.5">
      <c r="A10" s="20">
        <v>1</v>
      </c>
      <c r="B10" s="13" t="s">
        <v>4</v>
      </c>
      <c r="C10" s="54">
        <v>5</v>
      </c>
      <c r="D10" s="14">
        <v>3.5</v>
      </c>
      <c r="E10" s="56">
        <f t="shared" ref="E10:E13" si="2">C10*D10</f>
        <v>17.5</v>
      </c>
      <c r="F10" s="56">
        <f t="shared" ref="F10:F13" si="3">E10/4</f>
        <v>4.375</v>
      </c>
      <c r="G10" s="17"/>
      <c r="H10" s="18">
        <v>41</v>
      </c>
      <c r="I10" s="6"/>
      <c r="J10" s="6"/>
      <c r="K10" s="6"/>
      <c r="L10" s="6"/>
      <c r="M10" s="6"/>
    </row>
    <row r="11" spans="1:15" ht="24" x14ac:dyDescent="0.5">
      <c r="A11" s="19">
        <v>2</v>
      </c>
      <c r="B11" s="13" t="s">
        <v>5</v>
      </c>
      <c r="C11" s="54">
        <v>5</v>
      </c>
      <c r="D11" s="14">
        <v>4</v>
      </c>
      <c r="E11" s="56">
        <f t="shared" si="2"/>
        <v>20</v>
      </c>
      <c r="F11" s="56">
        <f t="shared" si="3"/>
        <v>5</v>
      </c>
      <c r="G11" s="17"/>
      <c r="H11" s="18">
        <v>41</v>
      </c>
      <c r="I11" s="6"/>
      <c r="J11" s="6"/>
      <c r="K11" s="6"/>
      <c r="L11" s="6"/>
      <c r="M11" s="6"/>
    </row>
    <row r="12" spans="1:15" ht="24" x14ac:dyDescent="0.5">
      <c r="A12" s="19">
        <v>3</v>
      </c>
      <c r="B12" s="13" t="s">
        <v>20</v>
      </c>
      <c r="C12" s="54">
        <v>5</v>
      </c>
      <c r="D12" s="14">
        <v>3.5</v>
      </c>
      <c r="E12" s="56">
        <f t="shared" si="2"/>
        <v>17.5</v>
      </c>
      <c r="F12" s="56">
        <f t="shared" si="3"/>
        <v>4.375</v>
      </c>
      <c r="G12" s="17"/>
      <c r="H12" s="18">
        <v>41</v>
      </c>
      <c r="I12" s="6"/>
      <c r="J12" s="6"/>
      <c r="K12" s="6"/>
      <c r="L12" s="6"/>
      <c r="M12" s="6"/>
    </row>
    <row r="13" spans="1:15" ht="24" x14ac:dyDescent="0.5">
      <c r="A13" s="19">
        <v>4</v>
      </c>
      <c r="B13" s="13" t="s">
        <v>21</v>
      </c>
      <c r="C13" s="54">
        <v>5</v>
      </c>
      <c r="D13" s="14">
        <v>3</v>
      </c>
      <c r="E13" s="56">
        <f t="shared" si="2"/>
        <v>15</v>
      </c>
      <c r="F13" s="56">
        <f t="shared" si="3"/>
        <v>3.75</v>
      </c>
      <c r="G13" s="17"/>
      <c r="H13" s="18">
        <v>41</v>
      </c>
      <c r="I13" s="6"/>
      <c r="J13" s="6"/>
      <c r="K13" s="6"/>
      <c r="L13" s="6"/>
      <c r="M13" s="6"/>
    </row>
    <row r="14" spans="1:15" x14ac:dyDescent="0.5">
      <c r="A14" s="22" t="s">
        <v>38</v>
      </c>
      <c r="B14" s="21"/>
      <c r="C14" s="55">
        <f>C15+C16+C17+C18</f>
        <v>30</v>
      </c>
      <c r="D14" s="42"/>
      <c r="E14" s="58"/>
      <c r="F14" s="42"/>
      <c r="G14" s="44"/>
      <c r="H14" s="47"/>
    </row>
    <row r="15" spans="1:15" ht="24" x14ac:dyDescent="0.5">
      <c r="A15" s="18">
        <v>1</v>
      </c>
      <c r="B15" s="13" t="s">
        <v>22</v>
      </c>
      <c r="C15" s="18">
        <v>5</v>
      </c>
      <c r="D15" s="14">
        <v>3.5</v>
      </c>
      <c r="E15" s="56">
        <f t="shared" ref="E15:E19" si="4">C15*D15</f>
        <v>17.5</v>
      </c>
      <c r="F15" s="56">
        <f t="shared" ref="F15:F19" si="5">E15/4</f>
        <v>4.375</v>
      </c>
      <c r="G15" s="13"/>
      <c r="H15" s="18">
        <v>71</v>
      </c>
      <c r="I15" s="1"/>
      <c r="J15" s="1"/>
      <c r="K15" s="1"/>
      <c r="L15" s="1"/>
      <c r="M15" s="1"/>
    </row>
    <row r="16" spans="1:15" ht="24" x14ac:dyDescent="0.5">
      <c r="A16" s="19">
        <v>2</v>
      </c>
      <c r="B16" s="17" t="s">
        <v>23</v>
      </c>
      <c r="C16" s="54">
        <v>10</v>
      </c>
      <c r="D16" s="14">
        <v>4</v>
      </c>
      <c r="E16" s="56">
        <f t="shared" si="4"/>
        <v>40</v>
      </c>
      <c r="F16" s="56">
        <f t="shared" si="5"/>
        <v>10</v>
      </c>
      <c r="G16" s="17"/>
      <c r="H16" s="18">
        <v>44</v>
      </c>
      <c r="I16" s="6"/>
      <c r="J16" s="6"/>
      <c r="K16" s="6"/>
      <c r="L16" s="6"/>
      <c r="M16" s="6"/>
    </row>
    <row r="17" spans="1:15" ht="24" x14ac:dyDescent="0.5">
      <c r="A17" s="19">
        <v>3</v>
      </c>
      <c r="B17" s="17" t="s">
        <v>25</v>
      </c>
      <c r="C17" s="54">
        <v>5</v>
      </c>
      <c r="D17" s="14">
        <v>3.5</v>
      </c>
      <c r="E17" s="56">
        <f t="shared" si="4"/>
        <v>17.5</v>
      </c>
      <c r="F17" s="56">
        <f t="shared" si="5"/>
        <v>4.375</v>
      </c>
      <c r="G17" s="17"/>
      <c r="H17" s="18">
        <v>44</v>
      </c>
      <c r="I17" s="6"/>
      <c r="J17" s="6"/>
      <c r="K17" s="6"/>
      <c r="L17" s="6"/>
      <c r="M17" s="6"/>
    </row>
    <row r="18" spans="1:15" ht="24" x14ac:dyDescent="0.5">
      <c r="A18" s="19">
        <v>4</v>
      </c>
      <c r="B18" s="17" t="s">
        <v>24</v>
      </c>
      <c r="C18" s="54">
        <v>10</v>
      </c>
      <c r="D18" s="14">
        <v>3.5</v>
      </c>
      <c r="E18" s="56">
        <f t="shared" si="4"/>
        <v>35</v>
      </c>
      <c r="F18" s="56">
        <f t="shared" si="5"/>
        <v>8.75</v>
      </c>
      <c r="G18" s="17"/>
      <c r="H18" s="18">
        <v>13</v>
      </c>
      <c r="I18" s="6"/>
      <c r="J18" s="6"/>
      <c r="K18" s="6"/>
      <c r="L18" s="6"/>
      <c r="M18" s="6"/>
    </row>
    <row r="19" spans="1:15" ht="24" x14ac:dyDescent="0.5">
      <c r="A19" s="22" t="s">
        <v>39</v>
      </c>
      <c r="B19" s="21"/>
      <c r="C19" s="47">
        <v>5</v>
      </c>
      <c r="D19" s="43">
        <v>3</v>
      </c>
      <c r="E19" s="57">
        <f t="shared" si="4"/>
        <v>15</v>
      </c>
      <c r="F19" s="57">
        <f t="shared" si="5"/>
        <v>3.75</v>
      </c>
      <c r="G19" s="49"/>
      <c r="H19" s="59"/>
    </row>
    <row r="20" spans="1:15" s="40" customFormat="1" x14ac:dyDescent="0.5">
      <c r="A20" s="38"/>
      <c r="B20" s="37" t="s">
        <v>6</v>
      </c>
      <c r="C20" s="39"/>
      <c r="D20" s="39"/>
      <c r="E20" s="39"/>
      <c r="F20" s="41">
        <f>F5+F6+F7+F8+F10+F11+F12+F13+F15+F16+F17+F18+F19</f>
        <v>91.25</v>
      </c>
      <c r="G20" s="51" t="s">
        <v>7</v>
      </c>
      <c r="H20" s="60"/>
      <c r="I20" s="50"/>
      <c r="J20" s="50"/>
      <c r="K20" s="50"/>
      <c r="L20" s="50"/>
      <c r="M20" s="50"/>
      <c r="N20" s="50"/>
      <c r="O20" s="50"/>
    </row>
    <row r="21" spans="1:15" x14ac:dyDescent="0.5">
      <c r="A21" s="29"/>
      <c r="B21" s="24"/>
      <c r="C21" s="24"/>
      <c r="D21" s="24"/>
      <c r="E21" s="24"/>
      <c r="F21" s="24"/>
      <c r="G21" s="10"/>
      <c r="H21" s="27"/>
    </row>
    <row r="22" spans="1:15" x14ac:dyDescent="0.5">
      <c r="A22" s="32" t="s">
        <v>8</v>
      </c>
      <c r="B22" s="10" t="s">
        <v>9</v>
      </c>
      <c r="C22" s="10"/>
      <c r="D22" s="10"/>
      <c r="E22" s="10"/>
      <c r="F22" s="10"/>
      <c r="G22" s="10"/>
      <c r="H22" s="27"/>
    </row>
    <row r="23" spans="1:15" x14ac:dyDescent="0.5">
      <c r="A23" s="30"/>
      <c r="B23" s="10" t="s">
        <v>10</v>
      </c>
      <c r="C23" s="10"/>
      <c r="D23" s="10"/>
      <c r="E23" s="10"/>
      <c r="F23" s="10"/>
      <c r="G23" s="10"/>
      <c r="H23" s="27"/>
    </row>
    <row r="24" spans="1:15" x14ac:dyDescent="0.5">
      <c r="A24" s="33" t="s">
        <v>11</v>
      </c>
      <c r="B24" s="2" t="s">
        <v>12</v>
      </c>
      <c r="C24" s="10"/>
      <c r="D24" s="10"/>
      <c r="E24" s="10"/>
      <c r="F24" s="10"/>
      <c r="G24" s="10"/>
      <c r="H24" s="27"/>
    </row>
    <row r="25" spans="1:15" x14ac:dyDescent="0.5">
      <c r="A25" s="31"/>
      <c r="B25" s="25"/>
      <c r="C25" s="25"/>
      <c r="D25" s="25"/>
      <c r="E25" s="25"/>
      <c r="F25" s="25"/>
      <c r="G25" s="25"/>
      <c r="H25" s="28"/>
    </row>
    <row r="26" spans="1:15" x14ac:dyDescent="0.5">
      <c r="A26" s="29"/>
      <c r="B26" s="4" t="s">
        <v>13</v>
      </c>
      <c r="C26" s="24"/>
      <c r="D26" s="24"/>
      <c r="E26" s="24"/>
      <c r="F26" s="24"/>
      <c r="G26" s="10"/>
      <c r="H26" s="27"/>
    </row>
    <row r="27" spans="1:15" x14ac:dyDescent="0.5">
      <c r="A27" s="30"/>
      <c r="B27" s="3" t="s">
        <v>30</v>
      </c>
      <c r="C27" s="10"/>
      <c r="D27" s="10" t="s">
        <v>33</v>
      </c>
      <c r="E27" s="10"/>
      <c r="F27" s="10"/>
      <c r="G27" s="10"/>
      <c r="H27" s="27"/>
    </row>
    <row r="28" spans="1:15" x14ac:dyDescent="0.5">
      <c r="A28" s="30"/>
      <c r="B28" s="3" t="s">
        <v>31</v>
      </c>
      <c r="C28" s="10"/>
      <c r="D28" s="10" t="s">
        <v>33</v>
      </c>
      <c r="E28" s="10"/>
      <c r="F28" s="10"/>
      <c r="G28" s="10"/>
      <c r="H28" s="27"/>
    </row>
    <row r="29" spans="1:15" x14ac:dyDescent="0.5">
      <c r="A29" s="31"/>
      <c r="B29" s="26" t="s">
        <v>32</v>
      </c>
      <c r="C29" s="25"/>
      <c r="D29" s="25" t="s">
        <v>33</v>
      </c>
      <c r="E29" s="25"/>
      <c r="F29" s="25"/>
      <c r="G29" s="25"/>
      <c r="H29" s="28"/>
    </row>
    <row r="30" spans="1:15" x14ac:dyDescent="0.5">
      <c r="C30" s="8" t="s">
        <v>37</v>
      </c>
      <c r="D30" s="53">
        <f>C4+C9+C14+C19</f>
        <v>100</v>
      </c>
    </row>
  </sheetData>
  <dataConsolidate/>
  <pageMargins left="0.7" right="0.7" top="0.75" bottom="0.75" header="0.3" footer="0.3"/>
  <pageSetup paperSize="9" scale="41" orientation="portrait" r:id="rId1"/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Sheet1!$A$2:$A$23</xm:f>
          </x14:formula1>
          <xm:sqref>H10:H13 H15:H18</xm:sqref>
        </x14:dataValidation>
        <x14:dataValidation type="list" allowBlank="1" showInputMessage="1" showErrorMessage="1" xr:uid="{00000000-0002-0000-0000-000001000000}">
          <x14:formula1>
            <xm:f>Sheet1!$B$2:$B$8</xm:f>
          </x14:formula1>
          <xm:sqref>D5:D8 D10:D13 D15:D19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1"/>
  <dimension ref="A1:AR33"/>
  <sheetViews>
    <sheetView zoomScale="124" zoomScaleNormal="124" zoomScaleSheetLayoutView="95" workbookViewId="0">
      <selection sqref="A1:XFD1048576"/>
    </sheetView>
  </sheetViews>
  <sheetFormatPr defaultColWidth="3.85546875" defaultRowHeight="18.75" x14ac:dyDescent="0.3"/>
  <cols>
    <col min="1" max="16384" width="3.85546875" style="67"/>
  </cols>
  <sheetData>
    <row r="1" spans="1:40" ht="21" x14ac:dyDescent="0.35">
      <c r="A1" s="303" t="s">
        <v>90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J1" s="303"/>
      <c r="AK1" s="303"/>
      <c r="AL1" s="303"/>
      <c r="AM1" s="303"/>
      <c r="AN1" s="303"/>
    </row>
    <row r="2" spans="1:40" ht="21" x14ac:dyDescent="0.35">
      <c r="A2" s="303" t="s">
        <v>251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3"/>
      <c r="AH2" s="303"/>
      <c r="AI2" s="303"/>
      <c r="AJ2" s="303"/>
      <c r="AK2" s="303"/>
      <c r="AL2" s="303"/>
      <c r="AM2" s="303"/>
      <c r="AN2" s="303"/>
    </row>
    <row r="3" spans="1:40" ht="21" x14ac:dyDescent="0.3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303"/>
      <c r="U3" s="303"/>
      <c r="V3" s="303"/>
      <c r="W3" s="303"/>
      <c r="X3" s="303"/>
      <c r="Y3" s="303"/>
      <c r="Z3" s="303"/>
      <c r="AA3" s="303"/>
      <c r="AB3" s="303"/>
      <c r="AC3" s="303"/>
      <c r="AD3" s="303"/>
      <c r="AE3" s="303"/>
      <c r="AF3" s="303"/>
      <c r="AG3" s="303"/>
      <c r="AH3" s="303"/>
      <c r="AI3" s="303"/>
      <c r="AJ3" s="303"/>
      <c r="AK3" s="303"/>
      <c r="AL3" s="303"/>
      <c r="AM3" s="303"/>
      <c r="AN3" s="303"/>
    </row>
    <row r="4" spans="1:40" ht="9" customHeight="1" thickBot="1" x14ac:dyDescent="0.35"/>
    <row r="5" spans="1:40" ht="19.5" thickBot="1" x14ac:dyDescent="0.35">
      <c r="A5" s="300" t="s">
        <v>130</v>
      </c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1"/>
      <c r="Y5" s="301"/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1"/>
      <c r="AK5" s="301"/>
      <c r="AL5" s="301"/>
      <c r="AM5" s="301"/>
      <c r="AN5" s="302"/>
    </row>
    <row r="6" spans="1:40" ht="6" customHeight="1" x14ac:dyDescent="0.3">
      <c r="A6" s="101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92"/>
    </row>
    <row r="7" spans="1:40" x14ac:dyDescent="0.3">
      <c r="A7" s="94" t="s">
        <v>89</v>
      </c>
      <c r="B7" s="68" t="s">
        <v>280</v>
      </c>
      <c r="C7" s="68"/>
      <c r="D7" s="93"/>
      <c r="E7" s="93" t="s">
        <v>142</v>
      </c>
      <c r="F7" s="93"/>
      <c r="G7" s="93"/>
      <c r="H7" s="93"/>
      <c r="I7" s="93"/>
      <c r="J7" s="93"/>
      <c r="K7" s="93"/>
      <c r="L7" s="93"/>
      <c r="M7" s="68" t="s">
        <v>261</v>
      </c>
      <c r="N7" s="68"/>
      <c r="O7" s="93"/>
      <c r="P7" s="93" t="s">
        <v>142</v>
      </c>
      <c r="Q7" s="93"/>
      <c r="R7" s="93"/>
      <c r="S7" s="93"/>
      <c r="T7" s="93"/>
      <c r="U7" s="68" t="s">
        <v>143</v>
      </c>
      <c r="V7" s="68"/>
      <c r="W7" s="93"/>
      <c r="X7" s="93"/>
      <c r="Y7" s="68" t="s">
        <v>87</v>
      </c>
      <c r="Z7" s="68"/>
      <c r="AA7" s="93" t="s">
        <v>142</v>
      </c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2"/>
    </row>
    <row r="8" spans="1:40" x14ac:dyDescent="0.3">
      <c r="A8" s="94" t="s">
        <v>54</v>
      </c>
      <c r="B8" s="68" t="s">
        <v>262</v>
      </c>
      <c r="C8" s="68"/>
      <c r="D8" s="68"/>
      <c r="E8" s="68"/>
      <c r="F8" s="68"/>
      <c r="G8" s="93" t="s">
        <v>144</v>
      </c>
      <c r="H8" s="299" t="s">
        <v>263</v>
      </c>
      <c r="I8" s="299"/>
      <c r="J8" s="93" t="s">
        <v>145</v>
      </c>
      <c r="K8" s="93"/>
      <c r="L8" s="93"/>
      <c r="M8" s="68" t="s">
        <v>81</v>
      </c>
      <c r="N8" s="93" t="s">
        <v>146</v>
      </c>
      <c r="O8" s="93"/>
      <c r="P8" s="68" t="s">
        <v>240</v>
      </c>
      <c r="Q8" s="68"/>
      <c r="R8" s="68"/>
      <c r="S8" s="68"/>
      <c r="T8" s="93" t="s">
        <v>147</v>
      </c>
      <c r="U8" s="68" t="s">
        <v>86</v>
      </c>
      <c r="V8" s="93" t="s">
        <v>147</v>
      </c>
      <c r="W8" s="68" t="s">
        <v>82</v>
      </c>
      <c r="X8" s="68"/>
      <c r="Y8" s="93"/>
      <c r="Z8" s="93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92"/>
    </row>
    <row r="9" spans="1:40" x14ac:dyDescent="0.3">
      <c r="A9" s="94" t="s">
        <v>53</v>
      </c>
      <c r="B9" s="68" t="s">
        <v>85</v>
      </c>
      <c r="C9" s="68"/>
      <c r="D9" s="68"/>
      <c r="E9" s="68"/>
      <c r="F9" s="68"/>
      <c r="G9" s="68"/>
      <c r="H9" s="68"/>
      <c r="I9" s="68" t="s">
        <v>84</v>
      </c>
      <c r="J9" s="68"/>
      <c r="K9" s="68"/>
      <c r="L9" s="68"/>
      <c r="M9" s="68"/>
      <c r="N9" s="68" t="s">
        <v>83</v>
      </c>
      <c r="O9" s="68"/>
      <c r="P9" s="68"/>
      <c r="Q9" s="68" t="s">
        <v>241</v>
      </c>
      <c r="R9" s="68"/>
      <c r="S9" s="68"/>
      <c r="T9" s="93"/>
      <c r="U9" s="99" t="s">
        <v>263</v>
      </c>
      <c r="V9" s="68"/>
      <c r="W9" s="93"/>
      <c r="X9" s="93"/>
      <c r="Y9" s="93"/>
      <c r="Z9" s="68" t="s">
        <v>81</v>
      </c>
      <c r="AA9" s="93"/>
      <c r="AB9" s="93"/>
      <c r="AC9" s="68" t="s">
        <v>242</v>
      </c>
      <c r="AD9" s="68"/>
      <c r="AE9" s="93"/>
      <c r="AF9" s="93"/>
      <c r="AG9" s="99" t="s">
        <v>82</v>
      </c>
      <c r="AH9" s="68"/>
      <c r="AI9" s="93"/>
      <c r="AJ9" s="93"/>
      <c r="AK9" s="93"/>
      <c r="AL9" s="68" t="s">
        <v>81</v>
      </c>
      <c r="AM9" s="93"/>
      <c r="AN9" s="100"/>
    </row>
    <row r="10" spans="1:40" x14ac:dyDescent="0.3">
      <c r="A10" s="94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 t="s">
        <v>239</v>
      </c>
      <c r="O10" s="68"/>
      <c r="P10" s="68"/>
      <c r="Q10" s="68"/>
      <c r="R10" s="68"/>
      <c r="S10" s="68"/>
      <c r="T10" s="93"/>
      <c r="U10" s="99" t="s">
        <v>263</v>
      </c>
      <c r="V10" s="68"/>
      <c r="W10" s="93"/>
      <c r="X10" s="93"/>
      <c r="Y10" s="93"/>
      <c r="Z10" s="68" t="s">
        <v>81</v>
      </c>
      <c r="AA10" s="93"/>
      <c r="AB10" s="93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92"/>
    </row>
    <row r="11" spans="1:40" x14ac:dyDescent="0.3">
      <c r="A11" s="94" t="s">
        <v>52</v>
      </c>
      <c r="B11" s="68" t="s">
        <v>243</v>
      </c>
      <c r="C11" s="68"/>
      <c r="D11" s="68"/>
      <c r="E11" s="68"/>
      <c r="F11" s="68"/>
      <c r="G11" s="68"/>
      <c r="H11" s="68"/>
      <c r="I11" s="68"/>
      <c r="J11" s="68"/>
      <c r="K11" s="68"/>
      <c r="L11" s="68" t="s">
        <v>245</v>
      </c>
      <c r="M11" s="68"/>
      <c r="N11" s="98"/>
      <c r="O11" s="68" t="s">
        <v>247</v>
      </c>
      <c r="P11" s="68"/>
      <c r="Q11" s="98"/>
      <c r="R11" s="99" t="s">
        <v>79</v>
      </c>
      <c r="S11" s="68" t="s">
        <v>80</v>
      </c>
      <c r="T11" s="299" t="s">
        <v>244</v>
      </c>
      <c r="U11" s="299"/>
      <c r="V11" s="98"/>
      <c r="W11" s="68" t="s">
        <v>246</v>
      </c>
      <c r="X11" s="68"/>
      <c r="Y11" s="98"/>
      <c r="Z11" s="68" t="s">
        <v>79</v>
      </c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92"/>
    </row>
    <row r="12" spans="1:40" x14ac:dyDescent="0.3">
      <c r="A12" s="94"/>
      <c r="B12" s="68" t="s">
        <v>248</v>
      </c>
      <c r="C12" s="68"/>
      <c r="D12" s="68"/>
      <c r="E12" s="68"/>
      <c r="F12" s="68" t="s">
        <v>249</v>
      </c>
      <c r="G12" s="68"/>
      <c r="H12" s="68" t="s">
        <v>78</v>
      </c>
      <c r="I12" s="68"/>
      <c r="J12" s="68"/>
      <c r="K12" s="97" t="s">
        <v>144</v>
      </c>
      <c r="L12" s="68" t="s">
        <v>73</v>
      </c>
      <c r="M12" s="68"/>
      <c r="N12" s="68"/>
      <c r="O12" s="68" t="s">
        <v>77</v>
      </c>
      <c r="P12" s="68"/>
      <c r="Q12" s="68"/>
      <c r="R12" s="68"/>
      <c r="S12" s="68"/>
      <c r="T12" s="68"/>
      <c r="U12" s="97" t="s">
        <v>144</v>
      </c>
      <c r="V12" s="68" t="s">
        <v>73</v>
      </c>
      <c r="W12" s="68"/>
      <c r="X12" s="68"/>
      <c r="Y12" s="68" t="s">
        <v>238</v>
      </c>
      <c r="Z12" s="68"/>
      <c r="AA12" s="68"/>
      <c r="AB12" s="93" t="s">
        <v>144</v>
      </c>
      <c r="AC12" s="68" t="s">
        <v>73</v>
      </c>
      <c r="AD12" s="68"/>
      <c r="AE12" s="68"/>
      <c r="AF12" s="68" t="s">
        <v>76</v>
      </c>
      <c r="AG12" s="68"/>
      <c r="AH12" s="68"/>
      <c r="AI12" s="93" t="s">
        <v>144</v>
      </c>
      <c r="AJ12" s="68" t="s">
        <v>73</v>
      </c>
      <c r="AK12" s="68"/>
      <c r="AL12" s="68"/>
      <c r="AM12" s="68"/>
      <c r="AN12" s="92"/>
    </row>
    <row r="13" spans="1:40" x14ac:dyDescent="0.3">
      <c r="A13" s="94"/>
      <c r="B13" s="68"/>
      <c r="C13" s="68"/>
      <c r="D13" s="68"/>
      <c r="E13" s="68"/>
      <c r="F13" s="68"/>
      <c r="G13" s="68"/>
      <c r="H13" s="68" t="s">
        <v>236</v>
      </c>
      <c r="I13" s="68"/>
      <c r="J13" s="68"/>
      <c r="K13" s="93" t="s">
        <v>144</v>
      </c>
      <c r="L13" s="68" t="s">
        <v>73</v>
      </c>
      <c r="M13" s="68"/>
      <c r="N13" s="68"/>
      <c r="O13" s="68" t="s">
        <v>75</v>
      </c>
      <c r="P13" s="68"/>
      <c r="Q13" s="68"/>
      <c r="R13" s="68"/>
      <c r="S13" s="68"/>
      <c r="T13" s="68"/>
      <c r="U13" s="93" t="s">
        <v>144</v>
      </c>
      <c r="V13" s="68" t="s">
        <v>73</v>
      </c>
      <c r="W13" s="68"/>
      <c r="X13" s="68"/>
      <c r="Y13" s="68" t="s">
        <v>74</v>
      </c>
      <c r="Z13" s="68"/>
      <c r="AA13" s="68"/>
      <c r="AB13" s="93" t="s">
        <v>144</v>
      </c>
      <c r="AC13" s="68" t="s">
        <v>73</v>
      </c>
      <c r="AD13" s="68"/>
      <c r="AE13" s="68"/>
      <c r="AF13" s="68" t="s">
        <v>237</v>
      </c>
      <c r="AG13" s="68"/>
      <c r="AH13" s="68"/>
      <c r="AI13" s="93" t="s">
        <v>144</v>
      </c>
      <c r="AJ13" s="68" t="s">
        <v>73</v>
      </c>
      <c r="AK13" s="68"/>
      <c r="AL13" s="68"/>
      <c r="AM13" s="68"/>
      <c r="AN13" s="92"/>
    </row>
    <row r="14" spans="1:40" x14ac:dyDescent="0.3">
      <c r="A14" s="94" t="s">
        <v>51</v>
      </c>
      <c r="B14" s="68" t="s">
        <v>72</v>
      </c>
      <c r="C14" s="68"/>
      <c r="D14" s="68"/>
      <c r="E14" s="68"/>
      <c r="F14" s="68"/>
      <c r="G14" s="68"/>
      <c r="H14" s="68" t="s">
        <v>71</v>
      </c>
      <c r="I14" s="68"/>
      <c r="J14" s="68"/>
      <c r="K14" s="68"/>
      <c r="L14" s="68" t="s">
        <v>147</v>
      </c>
      <c r="M14" s="68"/>
      <c r="N14" s="68"/>
      <c r="O14" s="68" t="s">
        <v>147</v>
      </c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92"/>
    </row>
    <row r="15" spans="1:40" x14ac:dyDescent="0.3">
      <c r="A15" s="94"/>
      <c r="B15" s="68"/>
      <c r="C15" s="68"/>
      <c r="D15" s="68"/>
      <c r="E15" s="68"/>
      <c r="F15" s="68"/>
      <c r="G15" s="68"/>
      <c r="H15" s="68" t="s">
        <v>70</v>
      </c>
      <c r="I15" s="68"/>
      <c r="J15" s="68"/>
      <c r="K15" s="68"/>
      <c r="L15" s="96" t="s">
        <v>147</v>
      </c>
      <c r="M15" s="96"/>
      <c r="N15" s="68"/>
      <c r="O15" s="96" t="s">
        <v>147</v>
      </c>
      <c r="P15" s="96"/>
      <c r="Q15" s="68"/>
      <c r="R15" s="96"/>
      <c r="S15" s="96"/>
      <c r="T15" s="68"/>
      <c r="U15" s="96"/>
      <c r="V15" s="96"/>
      <c r="W15" s="68"/>
      <c r="X15" s="96"/>
      <c r="Y15" s="96"/>
      <c r="Z15" s="68"/>
      <c r="AA15" s="96"/>
      <c r="AB15" s="96"/>
      <c r="AC15" s="68"/>
      <c r="AD15" s="96"/>
      <c r="AE15" s="96"/>
      <c r="AF15" s="68"/>
      <c r="AG15" s="96"/>
      <c r="AH15" s="96"/>
      <c r="AI15" s="68"/>
      <c r="AJ15" s="96"/>
      <c r="AK15" s="96"/>
      <c r="AL15" s="68"/>
      <c r="AM15" s="96"/>
      <c r="AN15" s="95"/>
    </row>
    <row r="16" spans="1:40" x14ac:dyDescent="0.3">
      <c r="A16" s="94" t="s">
        <v>69</v>
      </c>
      <c r="B16" s="68" t="s">
        <v>250</v>
      </c>
      <c r="C16" s="68"/>
      <c r="D16" s="68"/>
      <c r="E16" s="68"/>
      <c r="F16" s="68"/>
      <c r="G16" s="68"/>
      <c r="H16" s="93"/>
      <c r="I16" s="93"/>
      <c r="J16" s="93"/>
      <c r="K16" s="93"/>
      <c r="L16" s="93"/>
      <c r="M16" s="93"/>
      <c r="N16" s="93"/>
      <c r="O16" s="93"/>
      <c r="P16" s="93"/>
      <c r="Q16" s="68" t="s">
        <v>68</v>
      </c>
      <c r="R16" s="68"/>
      <c r="S16" s="68"/>
      <c r="T16" s="68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68"/>
      <c r="AM16" s="68"/>
      <c r="AN16" s="92"/>
    </row>
    <row r="17" spans="1:44" ht="12" customHeight="1" thickBot="1" x14ac:dyDescent="0.35">
      <c r="A17" s="85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3"/>
      <c r="AO17" s="68"/>
      <c r="AP17" s="68"/>
    </row>
    <row r="18" spans="1:44" s="86" customFormat="1" x14ac:dyDescent="0.3">
      <c r="A18" s="91"/>
      <c r="B18" s="89"/>
      <c r="C18" s="89"/>
      <c r="D18" s="89"/>
      <c r="E18" s="89"/>
      <c r="F18" s="89" t="s">
        <v>67</v>
      </c>
      <c r="G18" s="89"/>
      <c r="H18" s="89"/>
      <c r="I18" s="89"/>
      <c r="J18" s="89"/>
      <c r="K18" s="89"/>
      <c r="L18" s="89"/>
      <c r="M18" s="89"/>
      <c r="N18" s="90" t="s">
        <v>148</v>
      </c>
      <c r="O18" s="90"/>
      <c r="P18" s="90"/>
      <c r="Q18" s="89" t="s">
        <v>234</v>
      </c>
      <c r="R18" s="89"/>
      <c r="S18" s="89"/>
      <c r="T18" s="89"/>
      <c r="U18" s="89"/>
      <c r="V18" s="90" t="s">
        <v>142</v>
      </c>
      <c r="W18" s="90"/>
      <c r="X18" s="90"/>
      <c r="Y18" s="90"/>
      <c r="Z18" s="90"/>
      <c r="AA18" s="90"/>
      <c r="AB18" s="90"/>
      <c r="AC18" s="89" t="s">
        <v>235</v>
      </c>
      <c r="AD18" s="90" t="s">
        <v>142</v>
      </c>
      <c r="AE18" s="90"/>
      <c r="AF18" s="90"/>
      <c r="AG18" s="90"/>
      <c r="AH18" s="90"/>
      <c r="AI18" s="90"/>
      <c r="AJ18" s="89"/>
      <c r="AK18" s="89"/>
      <c r="AL18" s="89"/>
      <c r="AM18" s="89"/>
      <c r="AN18" s="88"/>
      <c r="AO18" s="87"/>
      <c r="AP18" s="87"/>
      <c r="AQ18" s="87"/>
      <c r="AR18" s="87"/>
    </row>
    <row r="19" spans="1:44" ht="6" customHeight="1" thickBot="1" x14ac:dyDescent="0.35">
      <c r="A19" s="85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3"/>
      <c r="AO19" s="68"/>
      <c r="AP19" s="68"/>
      <c r="AQ19" s="68"/>
      <c r="AR19" s="68"/>
    </row>
    <row r="20" spans="1:44" ht="12" customHeight="1" thickBot="1" x14ac:dyDescent="0.35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N20" s="68"/>
      <c r="AO20" s="68"/>
      <c r="AP20" s="68"/>
    </row>
    <row r="21" spans="1:44" s="69" customFormat="1" ht="18.75" customHeight="1" x14ac:dyDescent="0.25">
      <c r="A21" s="82" t="s">
        <v>66</v>
      </c>
      <c r="B21" s="81"/>
      <c r="C21" s="76"/>
      <c r="D21" s="76"/>
      <c r="E21" s="80" t="s">
        <v>65</v>
      </c>
      <c r="F21" s="76"/>
      <c r="G21" s="79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8"/>
      <c r="S21" s="76"/>
      <c r="T21" s="77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5"/>
      <c r="AO21" s="70"/>
      <c r="AP21" s="70"/>
      <c r="AQ21" s="70"/>
    </row>
    <row r="22" spans="1:44" s="69" customFormat="1" ht="18.75" customHeight="1" x14ac:dyDescent="0.45">
      <c r="A22" s="74"/>
      <c r="B22" s="73"/>
      <c r="C22" s="70"/>
      <c r="D22" s="70"/>
      <c r="E22" s="292" t="s">
        <v>64</v>
      </c>
      <c r="F22" s="264" t="s">
        <v>63</v>
      </c>
      <c r="G22" s="293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94" t="s">
        <v>62</v>
      </c>
      <c r="S22" s="264"/>
      <c r="T22" s="292" t="s">
        <v>56</v>
      </c>
      <c r="U22" s="264" t="s">
        <v>129</v>
      </c>
      <c r="V22" s="264"/>
      <c r="W22" s="264"/>
      <c r="X22" s="264"/>
      <c r="Y22" s="264"/>
      <c r="Z22" s="264"/>
      <c r="AA22" s="264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1"/>
      <c r="AO22" s="70"/>
      <c r="AP22" s="70"/>
      <c r="AQ22" s="70"/>
    </row>
    <row r="23" spans="1:44" s="69" customFormat="1" ht="18.75" customHeight="1" x14ac:dyDescent="0.45">
      <c r="A23" s="72"/>
      <c r="B23" s="70"/>
      <c r="C23" s="70"/>
      <c r="D23" s="70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94" t="s">
        <v>61</v>
      </c>
      <c r="S23" s="264"/>
      <c r="T23" s="292" t="s">
        <v>56</v>
      </c>
      <c r="U23" s="264" t="s">
        <v>60</v>
      </c>
      <c r="V23" s="264"/>
      <c r="W23" s="264"/>
      <c r="X23" s="264"/>
      <c r="Y23" s="264"/>
      <c r="Z23" s="264"/>
      <c r="AA23" s="264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1"/>
      <c r="AO23" s="70"/>
      <c r="AP23" s="70"/>
      <c r="AQ23" s="70"/>
    </row>
    <row r="24" spans="1:44" s="69" customFormat="1" ht="18.75" customHeight="1" x14ac:dyDescent="0.45">
      <c r="A24" s="72"/>
      <c r="B24" s="70"/>
      <c r="C24" s="70"/>
      <c r="D24" s="70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94" t="s">
        <v>59</v>
      </c>
      <c r="S24" s="264"/>
      <c r="T24" s="292" t="s">
        <v>56</v>
      </c>
      <c r="U24" s="264" t="s">
        <v>58</v>
      </c>
      <c r="V24" s="264"/>
      <c r="W24" s="264"/>
      <c r="X24" s="264"/>
      <c r="Y24" s="264"/>
      <c r="Z24" s="264"/>
      <c r="AA24" s="264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1"/>
      <c r="AO24" s="70"/>
      <c r="AP24" s="70"/>
      <c r="AQ24" s="70"/>
    </row>
    <row r="25" spans="1:44" s="69" customFormat="1" ht="18.75" customHeight="1" x14ac:dyDescent="0.45">
      <c r="A25" s="72"/>
      <c r="B25" s="70"/>
      <c r="C25" s="70"/>
      <c r="D25" s="70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94" t="s">
        <v>57</v>
      </c>
      <c r="S25" s="264"/>
      <c r="T25" s="292" t="s">
        <v>56</v>
      </c>
      <c r="U25" s="264" t="s">
        <v>55</v>
      </c>
      <c r="V25" s="264"/>
      <c r="W25" s="264"/>
      <c r="X25" s="264"/>
      <c r="Y25" s="264"/>
      <c r="Z25" s="264"/>
      <c r="AA25" s="264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1"/>
      <c r="AO25" s="70"/>
      <c r="AP25" s="70"/>
      <c r="AQ25" s="70"/>
    </row>
    <row r="26" spans="1:44" s="185" customFormat="1" ht="18.75" customHeight="1" x14ac:dyDescent="0.45">
      <c r="A26" s="182"/>
      <c r="B26" s="183"/>
      <c r="C26" s="183"/>
      <c r="D26" s="183"/>
      <c r="E26" s="292"/>
      <c r="F26" s="264" t="s">
        <v>281</v>
      </c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2"/>
      <c r="AC26" s="262"/>
      <c r="AD26" s="262"/>
      <c r="AE26" s="262"/>
      <c r="AF26" s="262"/>
      <c r="AG26" s="262"/>
      <c r="AH26" s="262"/>
      <c r="AI26" s="262"/>
      <c r="AJ26" s="262"/>
      <c r="AK26" s="262"/>
      <c r="AL26" s="262"/>
      <c r="AM26" s="262"/>
      <c r="AN26" s="263"/>
      <c r="AO26" s="183"/>
      <c r="AP26" s="183"/>
      <c r="AQ26" s="183"/>
    </row>
    <row r="27" spans="1:44" s="185" customFormat="1" ht="18.75" customHeight="1" x14ac:dyDescent="0.45">
      <c r="A27" s="182"/>
      <c r="B27" s="183"/>
      <c r="C27" s="183"/>
      <c r="D27" s="183"/>
      <c r="E27" s="292"/>
      <c r="F27" s="264" t="s">
        <v>282</v>
      </c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3"/>
      <c r="AO27" s="183"/>
      <c r="AP27" s="183"/>
      <c r="AQ27" s="183"/>
    </row>
    <row r="28" spans="1:44" s="185" customFormat="1" ht="18.75" customHeight="1" x14ac:dyDescent="0.45">
      <c r="A28" s="182"/>
      <c r="B28" s="183"/>
      <c r="C28" s="183"/>
      <c r="D28" s="183"/>
      <c r="E28" s="292" t="s">
        <v>54</v>
      </c>
      <c r="F28" s="264" t="s">
        <v>222</v>
      </c>
      <c r="G28" s="293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2"/>
      <c r="AC28" s="262"/>
      <c r="AD28" s="262"/>
      <c r="AE28" s="262"/>
      <c r="AF28" s="262"/>
      <c r="AG28" s="262"/>
      <c r="AH28" s="262"/>
      <c r="AI28" s="262"/>
      <c r="AJ28" s="262"/>
      <c r="AK28" s="262"/>
      <c r="AL28" s="262"/>
      <c r="AM28" s="262"/>
      <c r="AN28" s="184"/>
      <c r="AO28" s="183"/>
      <c r="AP28" s="183"/>
      <c r="AQ28" s="183"/>
    </row>
    <row r="29" spans="1:44" s="185" customFormat="1" ht="18.75" customHeight="1" x14ac:dyDescent="0.45">
      <c r="A29" s="182"/>
      <c r="B29" s="183"/>
      <c r="C29" s="183"/>
      <c r="D29" s="183"/>
      <c r="E29" s="292" t="s">
        <v>53</v>
      </c>
      <c r="F29" s="264" t="s">
        <v>283</v>
      </c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2"/>
      <c r="AC29" s="262"/>
      <c r="AD29" s="262"/>
      <c r="AE29" s="262"/>
      <c r="AF29" s="262"/>
      <c r="AG29" s="262"/>
      <c r="AH29" s="262"/>
      <c r="AI29" s="262"/>
      <c r="AJ29" s="262"/>
      <c r="AK29" s="262"/>
      <c r="AL29" s="262"/>
      <c r="AM29" s="262"/>
      <c r="AN29" s="184"/>
      <c r="AO29" s="183"/>
      <c r="AP29" s="183"/>
      <c r="AQ29" s="183"/>
    </row>
    <row r="30" spans="1:44" s="185" customFormat="1" ht="18.75" customHeight="1" x14ac:dyDescent="0.45">
      <c r="A30" s="182"/>
      <c r="B30" s="183"/>
      <c r="C30" s="183"/>
      <c r="D30" s="183"/>
      <c r="E30" s="292" t="s">
        <v>52</v>
      </c>
      <c r="F30" s="264" t="s">
        <v>284</v>
      </c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M30" s="262"/>
      <c r="AN30" s="184"/>
      <c r="AO30" s="183"/>
      <c r="AP30" s="183"/>
      <c r="AQ30" s="183"/>
    </row>
    <row r="31" spans="1:44" s="185" customFormat="1" ht="18.75" customHeight="1" thickBot="1" x14ac:dyDescent="0.5">
      <c r="A31" s="186"/>
      <c r="B31" s="187"/>
      <c r="C31" s="187"/>
      <c r="D31" s="187"/>
      <c r="E31" s="265" t="s">
        <v>51</v>
      </c>
      <c r="F31" s="266" t="s">
        <v>50</v>
      </c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66"/>
      <c r="AE31" s="266"/>
      <c r="AF31" s="266"/>
      <c r="AG31" s="266"/>
      <c r="AH31" s="266"/>
      <c r="AI31" s="266"/>
      <c r="AJ31" s="266"/>
      <c r="AK31" s="266"/>
      <c r="AL31" s="266"/>
      <c r="AM31" s="266"/>
      <c r="AN31" s="188"/>
      <c r="AO31" s="183"/>
      <c r="AP31" s="183"/>
      <c r="AQ31" s="183"/>
    </row>
    <row r="32" spans="1:44" s="69" customFormat="1" ht="15.75" x14ac:dyDescent="0.25">
      <c r="A32" s="70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</row>
    <row r="33" spans="1:43" x14ac:dyDescent="0.3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</row>
  </sheetData>
  <mergeCells count="6">
    <mergeCell ref="T11:U11"/>
    <mergeCell ref="H8:I8"/>
    <mergeCell ref="A5:AN5"/>
    <mergeCell ref="A1:AN1"/>
    <mergeCell ref="A2:AN2"/>
    <mergeCell ref="A3:AN3"/>
  </mergeCells>
  <pageMargins left="0.47244094488188981" right="0.35433070866141736" top="0.43307086614173229" bottom="0.15748031496062992" header="0.31496062992125984" footer="0.15748031496062992"/>
  <pageSetup paperSize="9" scale="97" orientation="landscape" r:id="rId1"/>
  <headerFooter alignWithMargins="0">
    <oddHeader>&amp;R&amp;12For operating staff - page &amp;P</oddHeader>
    <oddFooter>&amp;R&amp;10ปรับปรุง มีนาคม 2553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2" r:id="rId4">
          <objectPr defaultSize="0" autoPict="0" r:id="rId5">
            <anchor moveWithCells="1">
              <from>
                <xdr:col>1</xdr:col>
                <xdr:colOff>57150</xdr:colOff>
                <xdr:row>0</xdr:row>
                <xdr:rowOff>19050</xdr:rowOff>
              </from>
              <to>
                <xdr:col>4</xdr:col>
                <xdr:colOff>95250</xdr:colOff>
                <xdr:row>3</xdr:row>
                <xdr:rowOff>38100</xdr:rowOff>
              </to>
            </anchor>
          </objectPr>
        </oleObject>
      </mc:Choice>
      <mc:Fallback>
        <oleObject progId="Word.Document.8" shapeId="10242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29"/>
  <sheetViews>
    <sheetView zoomScaleNormal="100" zoomScaleSheetLayoutView="82" workbookViewId="0">
      <selection sqref="A1:XFD1048576"/>
    </sheetView>
  </sheetViews>
  <sheetFormatPr defaultColWidth="9.140625" defaultRowHeight="21.75" x14ac:dyDescent="0.5"/>
  <cols>
    <col min="1" max="1" width="7.28515625" style="8" customWidth="1"/>
    <col min="2" max="2" width="128.28515625" style="8" customWidth="1"/>
    <col min="3" max="3" width="7.7109375" style="8" customWidth="1"/>
    <col min="4" max="4" width="18.5703125" style="8" customWidth="1"/>
    <col min="5" max="5" width="9.140625" style="8"/>
    <col min="6" max="6" width="9.42578125" style="8" bestFit="1" customWidth="1"/>
    <col min="7" max="7" width="20.5703125" style="8" customWidth="1"/>
    <col min="8" max="8" width="14.140625" style="8" customWidth="1"/>
    <col min="9" max="15" width="9.140625" style="10"/>
    <col min="16" max="16384" width="9.140625" style="8"/>
  </cols>
  <sheetData>
    <row r="1" spans="1:15" ht="27" x14ac:dyDescent="0.6">
      <c r="A1" s="7"/>
      <c r="B1" s="168" t="s">
        <v>285</v>
      </c>
    </row>
    <row r="2" spans="1:15" s="192" customFormat="1" ht="87" x14ac:dyDescent="0.5">
      <c r="A2" s="190" t="s">
        <v>34</v>
      </c>
      <c r="B2" s="190" t="s">
        <v>1</v>
      </c>
      <c r="C2" s="189" t="s">
        <v>3</v>
      </c>
      <c r="D2" s="189" t="s">
        <v>226</v>
      </c>
      <c r="E2" s="189" t="s">
        <v>27</v>
      </c>
      <c r="F2" s="189" t="s">
        <v>28</v>
      </c>
      <c r="G2" s="189" t="s">
        <v>227</v>
      </c>
      <c r="H2" s="189" t="s">
        <v>225</v>
      </c>
      <c r="I2" s="191"/>
      <c r="J2" s="191"/>
      <c r="K2" s="191"/>
      <c r="L2" s="191"/>
      <c r="M2" s="191"/>
      <c r="N2" s="191"/>
      <c r="O2" s="191"/>
    </row>
    <row r="3" spans="1:15" x14ac:dyDescent="0.5">
      <c r="A3" s="23" t="s">
        <v>159</v>
      </c>
      <c r="B3" s="45"/>
      <c r="C3" s="48">
        <f>C4+C5+C6+C7</f>
        <v>40</v>
      </c>
      <c r="D3" s="45"/>
      <c r="E3" s="45"/>
      <c r="F3" s="45"/>
      <c r="G3" s="46"/>
      <c r="H3" s="47"/>
    </row>
    <row r="4" spans="1:15" ht="24" x14ac:dyDescent="0.5">
      <c r="A4" s="18">
        <v>1.1000000000000001</v>
      </c>
      <c r="B4" s="13"/>
      <c r="C4" s="18">
        <v>10</v>
      </c>
      <c r="D4" s="14"/>
      <c r="E4" s="56">
        <f>C4*D4</f>
        <v>0</v>
      </c>
      <c r="F4" s="56">
        <f>E4/4</f>
        <v>0</v>
      </c>
      <c r="G4" s="13"/>
      <c r="H4" s="14"/>
      <c r="I4" s="1"/>
      <c r="J4" s="1"/>
      <c r="K4" s="1"/>
      <c r="L4" s="1"/>
      <c r="M4" s="1"/>
    </row>
    <row r="5" spans="1:15" ht="24" customHeight="1" x14ac:dyDescent="0.5">
      <c r="A5" s="19" t="s">
        <v>162</v>
      </c>
      <c r="B5" s="15"/>
      <c r="C5" s="54">
        <v>10</v>
      </c>
      <c r="D5" s="14"/>
      <c r="E5" s="56">
        <f t="shared" ref="E5:E7" si="0">C5*D5</f>
        <v>0</v>
      </c>
      <c r="F5" s="56">
        <f t="shared" ref="F5:F7" si="1">E5/4</f>
        <v>0</v>
      </c>
      <c r="G5" s="17"/>
      <c r="H5" s="16"/>
      <c r="I5" s="6"/>
      <c r="J5" s="6"/>
      <c r="K5" s="6"/>
      <c r="L5" s="6"/>
      <c r="M5" s="6"/>
    </row>
    <row r="6" spans="1:15" ht="24" customHeight="1" x14ac:dyDescent="0.5">
      <c r="A6" s="18">
        <v>1.2</v>
      </c>
      <c r="B6" s="13"/>
      <c r="C6" s="54">
        <v>10</v>
      </c>
      <c r="D6" s="14"/>
      <c r="E6" s="56">
        <f t="shared" si="0"/>
        <v>0</v>
      </c>
      <c r="F6" s="56">
        <f t="shared" si="1"/>
        <v>0</v>
      </c>
      <c r="G6" s="17"/>
      <c r="H6" s="16"/>
      <c r="I6" s="6"/>
      <c r="J6" s="6"/>
      <c r="K6" s="6"/>
      <c r="L6" s="6"/>
      <c r="M6" s="6"/>
    </row>
    <row r="7" spans="1:15" ht="24" customHeight="1" x14ac:dyDescent="0.5">
      <c r="A7" s="19">
        <v>1.3</v>
      </c>
      <c r="B7" s="13"/>
      <c r="C7" s="54">
        <v>10</v>
      </c>
      <c r="D7" s="14"/>
      <c r="E7" s="56">
        <f t="shared" si="0"/>
        <v>0</v>
      </c>
      <c r="F7" s="56">
        <f t="shared" si="1"/>
        <v>0</v>
      </c>
      <c r="G7" s="17"/>
      <c r="H7" s="16"/>
      <c r="I7" s="6"/>
      <c r="J7" s="6"/>
      <c r="K7" s="6"/>
      <c r="L7" s="6"/>
      <c r="M7" s="6"/>
    </row>
    <row r="8" spans="1:15" x14ac:dyDescent="0.5">
      <c r="A8" s="22" t="s">
        <v>160</v>
      </c>
      <c r="B8" s="21"/>
      <c r="C8" s="48">
        <f>C9+C10+C11+C12</f>
        <v>20</v>
      </c>
      <c r="D8" s="42"/>
      <c r="E8" s="58"/>
      <c r="F8" s="42"/>
      <c r="G8" s="44"/>
      <c r="H8" s="47"/>
    </row>
    <row r="9" spans="1:15" ht="24" x14ac:dyDescent="0.5">
      <c r="A9" s="20">
        <v>2.1</v>
      </c>
      <c r="B9" s="13"/>
      <c r="C9" s="54">
        <v>5</v>
      </c>
      <c r="D9" s="14"/>
      <c r="E9" s="56">
        <f t="shared" ref="E9:E12" si="2">C9*D9</f>
        <v>0</v>
      </c>
      <c r="F9" s="56">
        <f t="shared" ref="F9:F12" si="3">E9/4</f>
        <v>0</v>
      </c>
      <c r="G9" s="17"/>
      <c r="H9" s="18"/>
      <c r="I9" s="6"/>
      <c r="J9" s="6"/>
      <c r="K9" s="6"/>
      <c r="L9" s="6"/>
      <c r="M9" s="6"/>
    </row>
    <row r="10" spans="1:15" ht="24" x14ac:dyDescent="0.5">
      <c r="A10" s="19">
        <v>2.2000000000000002</v>
      </c>
      <c r="B10" s="13"/>
      <c r="C10" s="54">
        <v>5</v>
      </c>
      <c r="D10" s="14"/>
      <c r="E10" s="56">
        <f t="shared" si="2"/>
        <v>0</v>
      </c>
      <c r="F10" s="56">
        <f t="shared" si="3"/>
        <v>0</v>
      </c>
      <c r="G10" s="17"/>
      <c r="H10" s="18"/>
      <c r="I10" s="6"/>
      <c r="J10" s="6"/>
      <c r="K10" s="6"/>
      <c r="L10" s="6"/>
      <c r="M10" s="6"/>
    </row>
    <row r="11" spans="1:15" ht="24" x14ac:dyDescent="0.5">
      <c r="A11" s="20">
        <v>2.2999999999999998</v>
      </c>
      <c r="B11" s="13"/>
      <c r="C11" s="54">
        <v>5</v>
      </c>
      <c r="D11" s="14"/>
      <c r="E11" s="56">
        <f t="shared" si="2"/>
        <v>0</v>
      </c>
      <c r="F11" s="56">
        <f t="shared" si="3"/>
        <v>0</v>
      </c>
      <c r="G11" s="17"/>
      <c r="H11" s="18"/>
      <c r="I11" s="6"/>
      <c r="J11" s="6"/>
      <c r="K11" s="6"/>
      <c r="L11" s="6"/>
      <c r="M11" s="6"/>
    </row>
    <row r="12" spans="1:15" ht="24" x14ac:dyDescent="0.5">
      <c r="A12" s="19">
        <v>2.4</v>
      </c>
      <c r="B12" s="13"/>
      <c r="C12" s="54">
        <v>5</v>
      </c>
      <c r="D12" s="14"/>
      <c r="E12" s="56">
        <f t="shared" si="2"/>
        <v>0</v>
      </c>
      <c r="F12" s="56">
        <f t="shared" si="3"/>
        <v>0</v>
      </c>
      <c r="G12" s="17"/>
      <c r="H12" s="18"/>
      <c r="I12" s="6"/>
      <c r="J12" s="6"/>
      <c r="K12" s="6"/>
      <c r="L12" s="6"/>
      <c r="M12" s="6"/>
    </row>
    <row r="13" spans="1:15" x14ac:dyDescent="0.5">
      <c r="A13" s="22" t="s">
        <v>161</v>
      </c>
      <c r="B13" s="21"/>
      <c r="C13" s="55">
        <f>C14+C15+C16+C17</f>
        <v>35</v>
      </c>
      <c r="D13" s="42"/>
      <c r="E13" s="58"/>
      <c r="F13" s="42"/>
      <c r="G13" s="44"/>
      <c r="H13" s="47"/>
    </row>
    <row r="14" spans="1:15" ht="24" x14ac:dyDescent="0.5">
      <c r="A14" s="18">
        <v>3.1</v>
      </c>
      <c r="B14" s="13"/>
      <c r="C14" s="18">
        <v>10</v>
      </c>
      <c r="D14" s="14"/>
      <c r="E14" s="56">
        <f t="shared" ref="E14:E18" si="4">C14*D14</f>
        <v>0</v>
      </c>
      <c r="F14" s="56">
        <f t="shared" ref="F14:F18" si="5">E14/4</f>
        <v>0</v>
      </c>
      <c r="G14" s="13"/>
      <c r="H14" s="18"/>
      <c r="I14" s="1"/>
      <c r="J14" s="1"/>
      <c r="K14" s="1"/>
      <c r="L14" s="1"/>
      <c r="M14" s="1"/>
    </row>
    <row r="15" spans="1:15" ht="24" x14ac:dyDescent="0.5">
      <c r="A15" s="19">
        <v>3.2</v>
      </c>
      <c r="B15" s="17"/>
      <c r="C15" s="54">
        <v>5</v>
      </c>
      <c r="D15" s="14"/>
      <c r="E15" s="56">
        <f t="shared" si="4"/>
        <v>0</v>
      </c>
      <c r="F15" s="56">
        <f t="shared" si="5"/>
        <v>0</v>
      </c>
      <c r="G15" s="17"/>
      <c r="H15" s="18"/>
      <c r="I15" s="6"/>
      <c r="J15" s="6"/>
      <c r="K15" s="6"/>
      <c r="L15" s="6"/>
      <c r="M15" s="6"/>
    </row>
    <row r="16" spans="1:15" ht="24" x14ac:dyDescent="0.5">
      <c r="A16" s="18">
        <v>3.3</v>
      </c>
      <c r="B16" s="17"/>
      <c r="C16" s="54">
        <v>15</v>
      </c>
      <c r="D16" s="14"/>
      <c r="E16" s="56">
        <f t="shared" si="4"/>
        <v>0</v>
      </c>
      <c r="F16" s="56">
        <f t="shared" si="5"/>
        <v>0</v>
      </c>
      <c r="G16" s="17"/>
      <c r="H16" s="18"/>
      <c r="I16" s="6"/>
      <c r="J16" s="6"/>
      <c r="K16" s="6"/>
      <c r="L16" s="6"/>
      <c r="M16" s="6"/>
    </row>
    <row r="17" spans="1:15" ht="24" x14ac:dyDescent="0.5">
      <c r="A17" s="19">
        <v>3.4</v>
      </c>
      <c r="B17" s="17"/>
      <c r="C17" s="54">
        <v>5</v>
      </c>
      <c r="D17" s="14"/>
      <c r="E17" s="56">
        <f t="shared" si="4"/>
        <v>0</v>
      </c>
      <c r="F17" s="56">
        <f t="shared" si="5"/>
        <v>0</v>
      </c>
      <c r="G17" s="17"/>
      <c r="H17" s="18"/>
      <c r="I17" s="6"/>
      <c r="J17" s="6"/>
      <c r="K17" s="6"/>
      <c r="L17" s="6"/>
      <c r="M17" s="6"/>
    </row>
    <row r="18" spans="1:15" ht="24" x14ac:dyDescent="0.5">
      <c r="A18" s="22" t="s">
        <v>224</v>
      </c>
      <c r="B18" s="21"/>
      <c r="C18" s="47">
        <v>5</v>
      </c>
      <c r="D18" s="43"/>
      <c r="E18" s="57">
        <f t="shared" si="4"/>
        <v>0</v>
      </c>
      <c r="F18" s="57">
        <f t="shared" si="5"/>
        <v>0</v>
      </c>
      <c r="G18" s="49"/>
      <c r="H18" s="59"/>
    </row>
    <row r="19" spans="1:15" s="40" customFormat="1" x14ac:dyDescent="0.5">
      <c r="A19" s="38"/>
      <c r="B19" s="37" t="s">
        <v>6</v>
      </c>
      <c r="C19" s="41">
        <f>SUM(C18,C13,C8,C3)</f>
        <v>100</v>
      </c>
      <c r="D19" s="39"/>
      <c r="E19" s="39"/>
      <c r="F19" s="62">
        <f>F4+F5+F6+F7+F9+F10+F11+F12+F14+F15+F16+F17+F18</f>
        <v>0</v>
      </c>
      <c r="G19" s="51" t="s">
        <v>7</v>
      </c>
      <c r="H19" s="60"/>
      <c r="I19" s="50"/>
      <c r="J19" s="50"/>
      <c r="K19" s="50"/>
      <c r="L19" s="50"/>
      <c r="M19" s="50"/>
      <c r="N19" s="50"/>
      <c r="O19" s="50"/>
    </row>
    <row r="20" spans="1:15" x14ac:dyDescent="0.5">
      <c r="A20" s="29"/>
      <c r="B20" s="24"/>
      <c r="C20" s="24"/>
      <c r="D20" s="24"/>
      <c r="E20" s="24"/>
      <c r="F20" s="24"/>
      <c r="G20" s="10"/>
      <c r="H20" s="27"/>
    </row>
    <row r="21" spans="1:15" x14ac:dyDescent="0.5">
      <c r="A21" s="32" t="s">
        <v>8</v>
      </c>
      <c r="B21" s="8" t="s">
        <v>286</v>
      </c>
      <c r="C21" s="10"/>
      <c r="D21" s="10"/>
      <c r="E21" s="10"/>
      <c r="F21" s="10"/>
      <c r="G21" s="10"/>
      <c r="H21" s="27"/>
    </row>
    <row r="22" spans="1:15" x14ac:dyDescent="0.5">
      <c r="A22" s="30"/>
      <c r="B22" s="8" t="s">
        <v>287</v>
      </c>
      <c r="C22" s="10"/>
      <c r="D22" s="10"/>
      <c r="E22" s="10"/>
      <c r="F22" s="10"/>
      <c r="G22" s="10"/>
      <c r="H22" s="27"/>
    </row>
    <row r="23" spans="1:15" x14ac:dyDescent="0.5">
      <c r="A23" s="33" t="s">
        <v>11</v>
      </c>
      <c r="B23" s="295" t="s">
        <v>217</v>
      </c>
      <c r="C23" s="10"/>
      <c r="D23" s="10"/>
      <c r="E23" s="10"/>
      <c r="F23" s="10"/>
      <c r="G23" s="10"/>
      <c r="H23" s="27"/>
    </row>
    <row r="24" spans="1:15" x14ac:dyDescent="0.5">
      <c r="A24" s="31"/>
      <c r="B24" s="25"/>
      <c r="C24" s="25"/>
      <c r="D24" s="25"/>
      <c r="E24" s="25"/>
      <c r="F24" s="25"/>
      <c r="G24" s="25"/>
      <c r="H24" s="28"/>
    </row>
    <row r="25" spans="1:15" x14ac:dyDescent="0.5">
      <c r="A25" s="29"/>
      <c r="B25" s="4" t="s">
        <v>288</v>
      </c>
      <c r="C25" s="24"/>
      <c r="D25" s="24"/>
      <c r="E25" s="24"/>
      <c r="F25" s="24"/>
      <c r="G25" s="10"/>
      <c r="H25" s="27"/>
    </row>
    <row r="26" spans="1:15" x14ac:dyDescent="0.5">
      <c r="A26" s="30"/>
      <c r="B26" s="296" t="s">
        <v>30</v>
      </c>
      <c r="C26" s="10"/>
      <c r="D26" s="10" t="s">
        <v>33</v>
      </c>
      <c r="E26" s="10"/>
      <c r="F26" s="10"/>
      <c r="G26" s="10"/>
      <c r="H26" s="27"/>
    </row>
    <row r="27" spans="1:15" x14ac:dyDescent="0.5">
      <c r="A27" s="30"/>
      <c r="B27" s="296" t="s">
        <v>218</v>
      </c>
      <c r="C27" s="10"/>
      <c r="D27" s="10" t="s">
        <v>33</v>
      </c>
      <c r="E27" s="10"/>
      <c r="F27" s="10"/>
      <c r="G27" s="10"/>
      <c r="H27" s="27"/>
    </row>
    <row r="28" spans="1:15" x14ac:dyDescent="0.5">
      <c r="A28" s="31"/>
      <c r="B28" s="26" t="s">
        <v>219</v>
      </c>
      <c r="C28" s="25"/>
      <c r="D28" s="25" t="s">
        <v>33</v>
      </c>
      <c r="E28" s="25"/>
      <c r="F28" s="25"/>
      <c r="G28" s="25"/>
      <c r="H28" s="28"/>
    </row>
    <row r="29" spans="1:15" x14ac:dyDescent="0.5">
      <c r="C29" s="8" t="s">
        <v>37</v>
      </c>
      <c r="D29" s="53">
        <f>C3+C8+C13+C18</f>
        <v>100</v>
      </c>
    </row>
  </sheetData>
  <dataConsolidate/>
  <pageMargins left="0.25" right="0.25" top="0.75" bottom="0.75" header="0.3" footer="0.3"/>
  <pageSetup paperSize="9" scale="72" fitToHeight="0" orientation="landscape" r:id="rId1"/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Sheet1!$B$2:$B$8</xm:f>
          </x14:formula1>
          <xm:sqref>D4:D7 D9:D12 D14:D18</xm:sqref>
        </x14:dataValidation>
        <x14:dataValidation type="list" allowBlank="1" showInputMessage="1" showErrorMessage="1" xr:uid="{00000000-0002-0000-0200-000001000000}">
          <x14:formula1>
            <xm:f>Sheet1!$A$2:$A$23</xm:f>
          </x14:formula1>
          <xm:sqref>H9:H12 H14:H17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123"/>
  <dimension ref="A1:AM94"/>
  <sheetViews>
    <sheetView zoomScale="80" zoomScaleNormal="80" zoomScaleSheetLayoutView="142" workbookViewId="0">
      <selection activeCell="A2" sqref="A2"/>
    </sheetView>
  </sheetViews>
  <sheetFormatPr defaultColWidth="3.85546875" defaultRowHeight="18.75" x14ac:dyDescent="0.5"/>
  <cols>
    <col min="1" max="16384" width="3.85546875" style="102"/>
  </cols>
  <sheetData>
    <row r="1" spans="1:39" ht="19.5" thickBot="1" x14ac:dyDescent="0.55000000000000004">
      <c r="A1" s="325" t="s">
        <v>319</v>
      </c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7"/>
    </row>
    <row r="2" spans="1:39" ht="21.75" customHeight="1" x14ac:dyDescent="0.5"/>
    <row r="3" spans="1:39" x14ac:dyDescent="0.5">
      <c r="A3" s="328" t="s">
        <v>104</v>
      </c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30"/>
      <c r="U3" s="328" t="s">
        <v>103</v>
      </c>
      <c r="V3" s="329"/>
      <c r="W3" s="330"/>
      <c r="X3" s="328" t="s">
        <v>102</v>
      </c>
      <c r="Y3" s="329"/>
      <c r="Z3" s="330"/>
      <c r="AA3" s="328" t="s">
        <v>264</v>
      </c>
      <c r="AB3" s="329"/>
      <c r="AC3" s="329"/>
      <c r="AD3" s="329"/>
      <c r="AE3" s="329"/>
      <c r="AF3" s="329"/>
      <c r="AG3" s="329"/>
      <c r="AH3" s="329"/>
      <c r="AI3" s="329"/>
      <c r="AJ3" s="329"/>
      <c r="AK3" s="329"/>
      <c r="AL3" s="329"/>
      <c r="AM3" s="330"/>
    </row>
    <row r="4" spans="1:39" s="103" customFormat="1" ht="18" customHeight="1" x14ac:dyDescent="0.5">
      <c r="A4" s="331" t="s">
        <v>108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3"/>
      <c r="U4" s="322"/>
      <c r="V4" s="323"/>
      <c r="W4" s="324"/>
      <c r="X4" s="322"/>
      <c r="Y4" s="323"/>
      <c r="Z4" s="324"/>
      <c r="AA4" s="118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6"/>
    </row>
    <row r="5" spans="1:39" s="103" customFormat="1" ht="18" customHeight="1" x14ac:dyDescent="0.5">
      <c r="A5" s="278" t="s">
        <v>275</v>
      </c>
      <c r="B5" s="297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307"/>
      <c r="V5" s="308"/>
      <c r="W5" s="309"/>
      <c r="X5" s="307"/>
      <c r="Y5" s="308"/>
      <c r="Z5" s="309"/>
      <c r="AA5" s="129"/>
      <c r="AB5" s="119"/>
      <c r="AC5" s="119"/>
      <c r="AD5" s="119"/>
      <c r="AE5" s="119"/>
      <c r="AF5" s="119"/>
      <c r="AG5" s="119"/>
      <c r="AH5" s="119"/>
      <c r="AI5" s="119"/>
      <c r="AJ5" s="119"/>
      <c r="AK5" s="119"/>
      <c r="AL5" s="119"/>
      <c r="AM5" s="130"/>
    </row>
    <row r="6" spans="1:39" s="103" customFormat="1" ht="18" customHeight="1" x14ac:dyDescent="0.5">
      <c r="A6" s="277" t="s">
        <v>164</v>
      </c>
      <c r="B6" s="297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307"/>
      <c r="V6" s="308"/>
      <c r="W6" s="309"/>
      <c r="X6" s="307"/>
      <c r="Y6" s="308"/>
      <c r="Z6" s="309"/>
      <c r="AA6" s="127"/>
      <c r="AB6" s="126"/>
      <c r="AC6" s="126"/>
      <c r="AD6" s="126"/>
      <c r="AE6" s="126"/>
      <c r="AF6" s="126"/>
      <c r="AG6" s="126"/>
      <c r="AH6" s="126"/>
      <c r="AI6" s="126"/>
      <c r="AJ6" s="126"/>
      <c r="AK6" s="126"/>
      <c r="AL6" s="126"/>
      <c r="AM6" s="125"/>
    </row>
    <row r="7" spans="1:39" s="103" customFormat="1" ht="18" customHeight="1" x14ac:dyDescent="0.5">
      <c r="A7" s="290" t="s">
        <v>56</v>
      </c>
      <c r="B7" s="297" t="s">
        <v>165</v>
      </c>
      <c r="C7" s="276"/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307" t="s">
        <v>101</v>
      </c>
      <c r="V7" s="308"/>
      <c r="W7" s="309"/>
      <c r="X7" s="307"/>
      <c r="Y7" s="308"/>
      <c r="Z7" s="309"/>
      <c r="AA7" s="127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5"/>
    </row>
    <row r="8" spans="1:39" s="103" customFormat="1" ht="18" customHeight="1" x14ac:dyDescent="0.5">
      <c r="A8" s="290"/>
      <c r="B8" s="297" t="s">
        <v>269</v>
      </c>
      <c r="C8" s="276"/>
      <c r="D8" s="276"/>
      <c r="E8" s="276"/>
      <c r="F8" s="276"/>
      <c r="G8" s="276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129"/>
      <c r="V8" s="119"/>
      <c r="W8" s="130"/>
      <c r="X8" s="307"/>
      <c r="Y8" s="308"/>
      <c r="Z8" s="309"/>
      <c r="AA8" s="127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5"/>
    </row>
    <row r="9" spans="1:39" s="103" customFormat="1" ht="18" customHeight="1" x14ac:dyDescent="0.5">
      <c r="A9" s="290" t="s">
        <v>56</v>
      </c>
      <c r="B9" s="297" t="s">
        <v>289</v>
      </c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76"/>
      <c r="P9" s="276"/>
      <c r="Q9" s="276"/>
      <c r="R9" s="276"/>
      <c r="S9" s="276"/>
      <c r="T9" s="276"/>
      <c r="U9" s="307" t="s">
        <v>100</v>
      </c>
      <c r="V9" s="308"/>
      <c r="W9" s="309"/>
      <c r="X9" s="307"/>
      <c r="Y9" s="308"/>
      <c r="Z9" s="309"/>
      <c r="AA9" s="127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5"/>
    </row>
    <row r="10" spans="1:39" s="103" customFormat="1" ht="18" customHeight="1" x14ac:dyDescent="0.5">
      <c r="A10" s="290"/>
      <c r="B10" s="297" t="s">
        <v>166</v>
      </c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24"/>
      <c r="V10" s="225"/>
      <c r="W10" s="226"/>
      <c r="X10" s="307"/>
      <c r="Y10" s="308"/>
      <c r="Z10" s="309"/>
      <c r="AA10" s="127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5"/>
    </row>
    <row r="11" spans="1:39" s="103" customFormat="1" ht="18" customHeight="1" x14ac:dyDescent="0.5">
      <c r="A11" s="290" t="s">
        <v>56</v>
      </c>
      <c r="B11" s="297" t="s">
        <v>167</v>
      </c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307" t="s">
        <v>99</v>
      </c>
      <c r="V11" s="308"/>
      <c r="W11" s="309"/>
      <c r="X11" s="307"/>
      <c r="Y11" s="308"/>
      <c r="Z11" s="309"/>
      <c r="AA11" s="127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5"/>
    </row>
    <row r="12" spans="1:39" s="119" customFormat="1" ht="18" customHeight="1" x14ac:dyDescent="0.5">
      <c r="A12" s="277"/>
      <c r="B12" s="297" t="s">
        <v>270</v>
      </c>
      <c r="C12" s="276"/>
      <c r="D12" s="276"/>
      <c r="E12" s="276"/>
      <c r="F12" s="276"/>
      <c r="G12" s="276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307"/>
      <c r="V12" s="308"/>
      <c r="W12" s="309"/>
      <c r="X12" s="307"/>
      <c r="Y12" s="308"/>
      <c r="Z12" s="309"/>
      <c r="AA12" s="127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5"/>
    </row>
    <row r="13" spans="1:39" s="119" customFormat="1" ht="18" customHeight="1" x14ac:dyDescent="0.5">
      <c r="A13" s="290" t="s">
        <v>56</v>
      </c>
      <c r="B13" s="297" t="s">
        <v>168</v>
      </c>
      <c r="C13" s="276"/>
      <c r="D13" s="276"/>
      <c r="E13" s="276"/>
      <c r="F13" s="276"/>
      <c r="G13" s="280"/>
      <c r="H13" s="280"/>
      <c r="I13" s="280"/>
      <c r="J13" s="280"/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307" t="s">
        <v>98</v>
      </c>
      <c r="V13" s="308"/>
      <c r="W13" s="309"/>
      <c r="X13" s="307"/>
      <c r="Y13" s="308"/>
      <c r="Z13" s="309"/>
      <c r="AA13" s="127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5"/>
    </row>
    <row r="14" spans="1:39" s="119" customFormat="1" ht="18" customHeight="1" x14ac:dyDescent="0.5">
      <c r="A14" s="279"/>
      <c r="B14" s="275" t="s">
        <v>271</v>
      </c>
      <c r="C14" s="275"/>
      <c r="D14" s="275"/>
      <c r="E14" s="275"/>
      <c r="F14" s="275"/>
      <c r="G14" s="274"/>
      <c r="H14" s="274"/>
      <c r="I14" s="274"/>
      <c r="J14" s="274"/>
      <c r="K14" s="274"/>
      <c r="L14" s="281"/>
      <c r="M14" s="281"/>
      <c r="N14" s="281"/>
      <c r="O14" s="281"/>
      <c r="P14" s="281"/>
      <c r="Q14" s="281"/>
      <c r="R14" s="281"/>
      <c r="S14" s="281"/>
      <c r="T14" s="281"/>
      <c r="U14" s="310"/>
      <c r="V14" s="311"/>
      <c r="W14" s="312"/>
      <c r="X14" s="310"/>
      <c r="Y14" s="311"/>
      <c r="Z14" s="312"/>
      <c r="AA14" s="123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1"/>
    </row>
    <row r="15" spans="1:39" s="103" customFormat="1" ht="18" customHeight="1" x14ac:dyDescent="0.5">
      <c r="A15" s="287" t="s">
        <v>272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129"/>
      <c r="V15" s="119"/>
      <c r="W15" s="130"/>
      <c r="X15" s="307"/>
      <c r="Y15" s="308"/>
      <c r="Z15" s="309"/>
      <c r="AA15" s="230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2"/>
    </row>
    <row r="16" spans="1:39" s="103" customFormat="1" ht="18" customHeight="1" x14ac:dyDescent="0.5">
      <c r="A16" s="286" t="s">
        <v>273</v>
      </c>
      <c r="C16" s="283"/>
      <c r="D16" s="283"/>
      <c r="E16" s="283"/>
      <c r="F16" s="283"/>
      <c r="G16" s="283"/>
      <c r="H16" s="283"/>
      <c r="I16" s="283"/>
      <c r="J16" s="283"/>
      <c r="K16" s="283"/>
      <c r="L16" s="283"/>
      <c r="M16" s="283"/>
      <c r="N16" s="283"/>
      <c r="O16" s="283"/>
      <c r="P16" s="283"/>
      <c r="Q16" s="283"/>
      <c r="R16" s="283"/>
      <c r="S16" s="283"/>
      <c r="T16" s="283"/>
      <c r="U16" s="307"/>
      <c r="V16" s="308"/>
      <c r="W16" s="309"/>
      <c r="X16" s="307"/>
      <c r="Y16" s="308"/>
      <c r="Z16" s="309"/>
      <c r="AA16" s="127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5"/>
    </row>
    <row r="17" spans="1:39" s="103" customFormat="1" ht="18" customHeight="1" x14ac:dyDescent="0.5">
      <c r="A17" s="290" t="s">
        <v>56</v>
      </c>
      <c r="B17" s="103" t="s">
        <v>290</v>
      </c>
      <c r="C17" s="283"/>
      <c r="D17" s="283"/>
      <c r="E17" s="283"/>
      <c r="F17" s="283"/>
      <c r="G17" s="283"/>
      <c r="H17" s="283"/>
      <c r="I17" s="283"/>
      <c r="J17" s="283"/>
      <c r="K17" s="283"/>
      <c r="L17" s="283"/>
      <c r="M17" s="283"/>
      <c r="N17" s="283"/>
      <c r="O17" s="283"/>
      <c r="P17" s="283"/>
      <c r="Q17" s="283"/>
      <c r="R17" s="283"/>
      <c r="S17" s="283"/>
      <c r="T17" s="283"/>
      <c r="U17" s="307" t="s">
        <v>101</v>
      </c>
      <c r="V17" s="308"/>
      <c r="W17" s="309"/>
      <c r="X17" s="307"/>
      <c r="Y17" s="308"/>
      <c r="Z17" s="309"/>
      <c r="AA17" s="127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5"/>
    </row>
    <row r="18" spans="1:39" s="103" customFormat="1" ht="18" customHeight="1" x14ac:dyDescent="0.5">
      <c r="A18" s="286"/>
      <c r="B18" s="103" t="s">
        <v>274</v>
      </c>
      <c r="C18" s="283"/>
      <c r="D18" s="283"/>
      <c r="E18" s="283"/>
      <c r="F18" s="283"/>
      <c r="G18" s="283"/>
      <c r="H18" s="283"/>
      <c r="I18" s="283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307"/>
      <c r="V18" s="308"/>
      <c r="W18" s="309"/>
      <c r="X18" s="307"/>
      <c r="Y18" s="308"/>
      <c r="Z18" s="309"/>
      <c r="AA18" s="127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5"/>
    </row>
    <row r="19" spans="1:39" s="103" customFormat="1" ht="18" customHeight="1" x14ac:dyDescent="0.5">
      <c r="A19" s="290" t="s">
        <v>56</v>
      </c>
      <c r="B19" s="103" t="s">
        <v>291</v>
      </c>
      <c r="C19" s="283"/>
      <c r="D19" s="283"/>
      <c r="E19" s="283"/>
      <c r="F19" s="283"/>
      <c r="G19" s="283"/>
      <c r="H19" s="283"/>
      <c r="I19" s="283"/>
      <c r="J19" s="283"/>
      <c r="K19" s="283"/>
      <c r="L19" s="283"/>
      <c r="M19" s="283"/>
      <c r="N19" s="283"/>
      <c r="O19" s="283"/>
      <c r="P19" s="283"/>
      <c r="Q19" s="283"/>
      <c r="R19" s="283"/>
      <c r="S19" s="283"/>
      <c r="T19" s="283"/>
      <c r="U19" s="307" t="s">
        <v>100</v>
      </c>
      <c r="V19" s="308"/>
      <c r="W19" s="309"/>
      <c r="X19" s="307"/>
      <c r="Y19" s="308"/>
      <c r="Z19" s="309"/>
      <c r="AA19" s="127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5"/>
    </row>
    <row r="20" spans="1:39" s="103" customFormat="1" ht="18" customHeight="1" x14ac:dyDescent="0.5">
      <c r="A20" s="286"/>
      <c r="B20" s="103" t="s">
        <v>169</v>
      </c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307"/>
      <c r="V20" s="308"/>
      <c r="W20" s="309"/>
      <c r="X20" s="307"/>
      <c r="Y20" s="308"/>
      <c r="Z20" s="309"/>
      <c r="AA20" s="230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2"/>
    </row>
    <row r="21" spans="1:39" s="103" customFormat="1" ht="18" customHeight="1" x14ac:dyDescent="0.5">
      <c r="A21" s="290" t="s">
        <v>56</v>
      </c>
      <c r="B21" s="103" t="s">
        <v>292</v>
      </c>
      <c r="C21" s="283"/>
      <c r="D21" s="283"/>
      <c r="E21" s="283"/>
      <c r="F21" s="283"/>
      <c r="G21" s="283"/>
      <c r="H21" s="283"/>
      <c r="I21" s="283"/>
      <c r="J21" s="283"/>
      <c r="K21" s="283"/>
      <c r="L21" s="283"/>
      <c r="M21" s="283"/>
      <c r="N21" s="283"/>
      <c r="O21" s="283"/>
      <c r="P21" s="283"/>
      <c r="Q21" s="283"/>
      <c r="R21" s="283"/>
      <c r="S21" s="283"/>
      <c r="T21" s="283"/>
      <c r="U21" s="307" t="s">
        <v>99</v>
      </c>
      <c r="V21" s="308"/>
      <c r="W21" s="309"/>
      <c r="X21" s="307"/>
      <c r="Y21" s="308"/>
      <c r="Z21" s="309"/>
      <c r="AA21" s="127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5"/>
    </row>
    <row r="22" spans="1:39" s="103" customFormat="1" ht="18" customHeight="1" x14ac:dyDescent="0.5">
      <c r="A22" s="290" t="s">
        <v>56</v>
      </c>
      <c r="B22" s="103" t="s">
        <v>170</v>
      </c>
      <c r="C22" s="283"/>
      <c r="D22" s="283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307" t="s">
        <v>98</v>
      </c>
      <c r="V22" s="308"/>
      <c r="W22" s="309"/>
      <c r="X22" s="307"/>
      <c r="Y22" s="308"/>
      <c r="Z22" s="309"/>
      <c r="AA22" s="127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5"/>
    </row>
    <row r="23" spans="1:39" s="103" customFormat="1" ht="18" customHeight="1" x14ac:dyDescent="0.5">
      <c r="A23" s="285"/>
      <c r="B23" s="284" t="s">
        <v>293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310"/>
      <c r="V23" s="311"/>
      <c r="W23" s="312"/>
      <c r="X23" s="310"/>
      <c r="Y23" s="311"/>
      <c r="Z23" s="312"/>
      <c r="AA23" s="233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5"/>
    </row>
    <row r="24" spans="1:39" s="119" customFormat="1" ht="18" customHeight="1" x14ac:dyDescent="0.5">
      <c r="X24" s="120"/>
      <c r="Y24" s="120"/>
      <c r="Z24" s="120"/>
    </row>
    <row r="25" spans="1:39" s="119" customFormat="1" ht="18" customHeight="1" x14ac:dyDescent="0.5">
      <c r="X25" s="120"/>
      <c r="Y25" s="120"/>
      <c r="Z25" s="120"/>
    </row>
    <row r="26" spans="1:39" s="119" customFormat="1" ht="18" customHeight="1" x14ac:dyDescent="0.5">
      <c r="X26" s="120"/>
      <c r="Y26" s="120"/>
      <c r="Z26" s="120"/>
    </row>
    <row r="27" spans="1:39" s="119" customFormat="1" ht="18" customHeight="1" x14ac:dyDescent="0.5">
      <c r="X27" s="120"/>
      <c r="Y27" s="120"/>
      <c r="Z27" s="120"/>
    </row>
    <row r="28" spans="1:39" s="119" customFormat="1" ht="18" customHeight="1" x14ac:dyDescent="0.5">
      <c r="X28" s="120"/>
      <c r="Y28" s="120"/>
      <c r="Z28" s="120"/>
    </row>
    <row r="29" spans="1:39" s="119" customFormat="1" ht="18" customHeight="1" x14ac:dyDescent="0.5">
      <c r="X29" s="120"/>
      <c r="Y29" s="120"/>
      <c r="Z29" s="120"/>
    </row>
    <row r="30" spans="1:39" s="119" customFormat="1" ht="18" customHeight="1" x14ac:dyDescent="0.5">
      <c r="X30" s="120"/>
      <c r="Y30" s="120"/>
      <c r="Z30" s="120"/>
    </row>
    <row r="31" spans="1:39" x14ac:dyDescent="0.5">
      <c r="A31" s="328" t="s">
        <v>104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30"/>
      <c r="U31" s="328" t="s">
        <v>103</v>
      </c>
      <c r="V31" s="329"/>
      <c r="W31" s="330"/>
      <c r="X31" s="328" t="s">
        <v>102</v>
      </c>
      <c r="Y31" s="329"/>
      <c r="Z31" s="330"/>
      <c r="AA31" s="328" t="s">
        <v>264</v>
      </c>
      <c r="AB31" s="329"/>
      <c r="AC31" s="329"/>
      <c r="AD31" s="329"/>
      <c r="AE31" s="329"/>
      <c r="AF31" s="329"/>
      <c r="AG31" s="329"/>
      <c r="AH31" s="329"/>
      <c r="AI31" s="329"/>
      <c r="AJ31" s="329"/>
      <c r="AK31" s="329"/>
      <c r="AL31" s="329"/>
      <c r="AM31" s="330"/>
    </row>
    <row r="32" spans="1:39" s="119" customFormat="1" ht="18" customHeight="1" x14ac:dyDescent="0.5">
      <c r="A32" s="331" t="s">
        <v>260</v>
      </c>
      <c r="B32" s="332"/>
      <c r="C32" s="332"/>
      <c r="D32" s="332"/>
      <c r="E32" s="332"/>
      <c r="F32" s="332"/>
      <c r="G32" s="332"/>
      <c r="H32" s="332"/>
      <c r="I32" s="332"/>
      <c r="J32" s="332"/>
      <c r="K32" s="332"/>
      <c r="L32" s="332"/>
      <c r="M32" s="332"/>
      <c r="N32" s="332"/>
      <c r="O32" s="332"/>
      <c r="P32" s="332"/>
      <c r="Q32" s="332"/>
      <c r="R32" s="332"/>
      <c r="S32" s="332"/>
      <c r="T32" s="333"/>
      <c r="U32" s="129"/>
      <c r="W32" s="130"/>
      <c r="X32" s="128"/>
      <c r="Y32" s="120"/>
      <c r="Z32" s="146"/>
      <c r="AM32" s="130"/>
    </row>
    <row r="33" spans="1:39" s="109" customFormat="1" ht="18" customHeight="1" x14ac:dyDescent="0.5">
      <c r="A33" s="145" t="s">
        <v>174</v>
      </c>
      <c r="B33" s="144"/>
      <c r="C33" s="144"/>
      <c r="D33" s="144"/>
      <c r="E33" s="144"/>
      <c r="F33" s="144"/>
      <c r="G33" s="119"/>
      <c r="H33" s="119"/>
      <c r="I33" s="119"/>
      <c r="J33" s="119"/>
      <c r="K33" s="119"/>
      <c r="L33" s="225"/>
      <c r="M33" s="225"/>
      <c r="N33" s="225"/>
      <c r="O33" s="225"/>
      <c r="P33" s="225"/>
      <c r="Q33" s="225"/>
      <c r="R33" s="225"/>
      <c r="S33" s="225"/>
      <c r="T33" s="225"/>
      <c r="U33" s="307"/>
      <c r="V33" s="308"/>
      <c r="W33" s="309"/>
      <c r="X33" s="307"/>
      <c r="Y33" s="308"/>
      <c r="Z33" s="309"/>
      <c r="AA33" s="12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30"/>
    </row>
    <row r="34" spans="1:39" s="109" customFormat="1" ht="18" customHeight="1" x14ac:dyDescent="0.5">
      <c r="A34" s="290" t="s">
        <v>56</v>
      </c>
      <c r="B34" s="297" t="s">
        <v>171</v>
      </c>
      <c r="C34" s="144"/>
      <c r="D34" s="144"/>
      <c r="E34" s="144"/>
      <c r="F34" s="144"/>
      <c r="G34" s="119"/>
      <c r="H34" s="119"/>
      <c r="I34" s="119"/>
      <c r="J34" s="119"/>
      <c r="K34" s="119"/>
      <c r="L34" s="225"/>
      <c r="M34" s="225"/>
      <c r="N34" s="225"/>
      <c r="O34" s="225"/>
      <c r="P34" s="225"/>
      <c r="Q34" s="225"/>
      <c r="R34" s="225"/>
      <c r="S34" s="225"/>
      <c r="T34" s="225"/>
      <c r="U34" s="307" t="s">
        <v>107</v>
      </c>
      <c r="V34" s="308"/>
      <c r="W34" s="309"/>
      <c r="X34" s="307"/>
      <c r="Y34" s="308"/>
      <c r="Z34" s="309"/>
      <c r="AA34" s="127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5"/>
    </row>
    <row r="35" spans="1:39" s="109" customFormat="1" ht="18" customHeight="1" x14ac:dyDescent="0.5">
      <c r="A35" s="277"/>
      <c r="B35" s="297" t="s">
        <v>172</v>
      </c>
      <c r="C35" s="144"/>
      <c r="D35" s="144"/>
      <c r="E35" s="144"/>
      <c r="F35" s="144"/>
      <c r="G35" s="119"/>
      <c r="H35" s="119"/>
      <c r="I35" s="119"/>
      <c r="J35" s="119"/>
      <c r="K35" s="119"/>
      <c r="L35" s="225"/>
      <c r="M35" s="225"/>
      <c r="N35" s="225"/>
      <c r="O35" s="225"/>
      <c r="P35" s="225"/>
      <c r="Q35" s="225"/>
      <c r="R35" s="225"/>
      <c r="S35" s="225"/>
      <c r="T35" s="225"/>
      <c r="U35" s="307"/>
      <c r="V35" s="308"/>
      <c r="W35" s="309"/>
      <c r="X35" s="307"/>
      <c r="Y35" s="308"/>
      <c r="Z35" s="309"/>
      <c r="AA35" s="127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5"/>
    </row>
    <row r="36" spans="1:39" s="109" customFormat="1" ht="18" customHeight="1" x14ac:dyDescent="0.5">
      <c r="A36" s="290" t="s">
        <v>56</v>
      </c>
      <c r="B36" s="297" t="s">
        <v>294</v>
      </c>
      <c r="C36" s="144"/>
      <c r="D36" s="144"/>
      <c r="E36" s="144"/>
      <c r="F36" s="144"/>
      <c r="G36" s="119"/>
      <c r="H36" s="119"/>
      <c r="I36" s="119"/>
      <c r="J36" s="119"/>
      <c r="K36" s="119"/>
      <c r="L36" s="225"/>
      <c r="M36" s="225"/>
      <c r="N36" s="225"/>
      <c r="O36" s="225"/>
      <c r="P36" s="225"/>
      <c r="Q36" s="225"/>
      <c r="R36" s="225"/>
      <c r="S36" s="225"/>
      <c r="T36" s="225"/>
      <c r="U36" s="307" t="s">
        <v>106</v>
      </c>
      <c r="V36" s="308"/>
      <c r="W36" s="309"/>
      <c r="X36" s="307"/>
      <c r="Y36" s="308"/>
      <c r="Z36" s="309"/>
      <c r="AA36" s="127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5"/>
    </row>
    <row r="37" spans="1:39" s="109" customFormat="1" ht="18" customHeight="1" x14ac:dyDescent="0.5">
      <c r="A37" s="290" t="s">
        <v>56</v>
      </c>
      <c r="B37" s="297" t="s">
        <v>173</v>
      </c>
      <c r="C37" s="144"/>
      <c r="D37" s="144"/>
      <c r="E37" s="144"/>
      <c r="F37" s="144"/>
      <c r="G37" s="119"/>
      <c r="H37" s="119"/>
      <c r="I37" s="119"/>
      <c r="J37" s="119"/>
      <c r="K37" s="119"/>
      <c r="L37" s="225"/>
      <c r="M37" s="225"/>
      <c r="N37" s="225"/>
      <c r="O37" s="225"/>
      <c r="P37" s="225"/>
      <c r="Q37" s="225"/>
      <c r="R37" s="225"/>
      <c r="S37" s="225"/>
      <c r="T37" s="225"/>
      <c r="U37" s="307" t="s">
        <v>105</v>
      </c>
      <c r="V37" s="308"/>
      <c r="W37" s="309"/>
      <c r="X37" s="307"/>
      <c r="Y37" s="308"/>
      <c r="Z37" s="309"/>
      <c r="AA37" s="127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5"/>
    </row>
    <row r="38" spans="1:39" s="109" customFormat="1" ht="18" customHeight="1" x14ac:dyDescent="0.5">
      <c r="A38" s="291" t="s">
        <v>56</v>
      </c>
      <c r="B38" s="275" t="s">
        <v>295</v>
      </c>
      <c r="C38" s="142"/>
      <c r="D38" s="142"/>
      <c r="E38" s="142"/>
      <c r="F38" s="142"/>
      <c r="G38" s="122"/>
      <c r="H38" s="122"/>
      <c r="I38" s="122"/>
      <c r="J38" s="122"/>
      <c r="K38" s="122"/>
      <c r="L38" s="228"/>
      <c r="M38" s="228"/>
      <c r="N38" s="228"/>
      <c r="O38" s="228"/>
      <c r="P38" s="228"/>
      <c r="Q38" s="228"/>
      <c r="R38" s="228"/>
      <c r="S38" s="228"/>
      <c r="T38" s="228"/>
      <c r="U38" s="310" t="s">
        <v>98</v>
      </c>
      <c r="V38" s="311"/>
      <c r="W38" s="312"/>
      <c r="X38" s="310"/>
      <c r="Y38" s="311"/>
      <c r="Z38" s="312"/>
      <c r="AA38" s="123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1"/>
    </row>
    <row r="39" spans="1:39" s="109" customFormat="1" ht="18" customHeight="1" x14ac:dyDescent="0.5">
      <c r="A39" s="140" t="s">
        <v>276</v>
      </c>
      <c r="B39" s="138"/>
      <c r="C39" s="138"/>
      <c r="D39" s="138"/>
      <c r="E39" s="138"/>
      <c r="F39" s="138"/>
      <c r="G39" s="282"/>
      <c r="H39" s="282"/>
      <c r="I39" s="282"/>
      <c r="J39" s="282"/>
      <c r="K39" s="282"/>
      <c r="L39" s="289"/>
      <c r="M39" s="289"/>
      <c r="N39" s="289"/>
      <c r="O39" s="289"/>
      <c r="P39" s="289"/>
      <c r="Q39" s="289"/>
      <c r="R39" s="289"/>
      <c r="S39" s="289"/>
      <c r="T39" s="289"/>
      <c r="U39" s="322"/>
      <c r="V39" s="323"/>
      <c r="W39" s="324"/>
      <c r="X39" s="322"/>
      <c r="Y39" s="323"/>
      <c r="Z39" s="324"/>
      <c r="AA39" s="137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5"/>
    </row>
    <row r="40" spans="1:39" s="109" customFormat="1" ht="18" customHeight="1" x14ac:dyDescent="0.5">
      <c r="A40" s="277" t="s">
        <v>297</v>
      </c>
      <c r="B40" s="276"/>
      <c r="C40" s="276"/>
      <c r="D40" s="276"/>
      <c r="E40" s="276"/>
      <c r="F40" s="276"/>
      <c r="G40" s="283"/>
      <c r="H40" s="283"/>
      <c r="I40" s="283"/>
      <c r="J40" s="283"/>
      <c r="K40" s="283"/>
      <c r="L40" s="288"/>
      <c r="M40" s="288"/>
      <c r="N40" s="288"/>
      <c r="O40" s="288"/>
      <c r="P40" s="288"/>
      <c r="Q40" s="288"/>
      <c r="R40" s="288"/>
      <c r="S40" s="288"/>
      <c r="T40" s="288"/>
      <c r="U40" s="316"/>
      <c r="V40" s="317"/>
      <c r="W40" s="318"/>
      <c r="X40" s="316"/>
      <c r="Y40" s="317"/>
      <c r="Z40" s="318"/>
      <c r="AA40" s="134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2"/>
    </row>
    <row r="41" spans="1:39" s="109" customFormat="1" ht="18" customHeight="1" x14ac:dyDescent="0.5">
      <c r="A41" s="128" t="s">
        <v>56</v>
      </c>
      <c r="B41" s="144" t="s">
        <v>298</v>
      </c>
      <c r="C41" s="144"/>
      <c r="D41" s="144"/>
      <c r="E41" s="144"/>
      <c r="F41" s="144"/>
      <c r="L41" s="143"/>
      <c r="M41" s="143"/>
      <c r="N41" s="143"/>
      <c r="O41" s="143"/>
      <c r="P41" s="143"/>
      <c r="Q41" s="143"/>
      <c r="R41" s="143"/>
      <c r="S41" s="143"/>
      <c r="T41" s="143"/>
      <c r="U41" s="307" t="s">
        <v>101</v>
      </c>
      <c r="V41" s="308"/>
      <c r="W41" s="309"/>
      <c r="X41" s="316"/>
      <c r="Y41" s="317"/>
      <c r="Z41" s="318"/>
      <c r="AA41" s="134"/>
      <c r="AB41" s="133"/>
      <c r="AC41" s="133"/>
      <c r="AD41" s="133"/>
      <c r="AE41" s="133"/>
      <c r="AF41" s="133"/>
      <c r="AG41" s="133"/>
      <c r="AH41" s="133"/>
      <c r="AI41" s="133"/>
      <c r="AJ41" s="133"/>
      <c r="AK41" s="133"/>
      <c r="AL41" s="133"/>
      <c r="AM41" s="132"/>
    </row>
    <row r="42" spans="1:39" s="109" customFormat="1" ht="18" customHeight="1" x14ac:dyDescent="0.5">
      <c r="A42" s="128" t="s">
        <v>56</v>
      </c>
      <c r="B42" s="144" t="s">
        <v>175</v>
      </c>
      <c r="C42" s="144"/>
      <c r="D42" s="144"/>
      <c r="E42" s="144"/>
      <c r="F42" s="144"/>
      <c r="L42" s="143"/>
      <c r="M42" s="143"/>
      <c r="N42" s="143"/>
      <c r="O42" s="143"/>
      <c r="P42" s="143"/>
      <c r="Q42" s="143"/>
      <c r="R42" s="143"/>
      <c r="S42" s="143"/>
      <c r="T42" s="143"/>
      <c r="U42" s="307" t="s">
        <v>100</v>
      </c>
      <c r="V42" s="308"/>
      <c r="W42" s="309"/>
      <c r="X42" s="316"/>
      <c r="Y42" s="317"/>
      <c r="Z42" s="318"/>
      <c r="AA42" s="134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2"/>
    </row>
    <row r="43" spans="1:39" s="109" customFormat="1" ht="18" customHeight="1" x14ac:dyDescent="0.5">
      <c r="A43" s="128" t="s">
        <v>56</v>
      </c>
      <c r="B43" s="144" t="s">
        <v>176</v>
      </c>
      <c r="C43" s="144"/>
      <c r="D43" s="144"/>
      <c r="E43" s="144"/>
      <c r="F43" s="144"/>
      <c r="L43" s="143"/>
      <c r="M43" s="143"/>
      <c r="N43" s="143"/>
      <c r="O43" s="143"/>
      <c r="P43" s="143"/>
      <c r="Q43" s="143"/>
      <c r="R43" s="143"/>
      <c r="S43" s="143"/>
      <c r="T43" s="143"/>
      <c r="U43" s="307" t="s">
        <v>99</v>
      </c>
      <c r="V43" s="308"/>
      <c r="W43" s="309"/>
      <c r="X43" s="316"/>
      <c r="Y43" s="317"/>
      <c r="Z43" s="318"/>
      <c r="AA43" s="134"/>
      <c r="AB43" s="133"/>
      <c r="AC43" s="133"/>
      <c r="AD43" s="133"/>
      <c r="AE43" s="133"/>
      <c r="AF43" s="133"/>
      <c r="AG43" s="133"/>
      <c r="AH43" s="133"/>
      <c r="AI43" s="133"/>
      <c r="AJ43" s="133"/>
      <c r="AK43" s="133"/>
      <c r="AL43" s="133"/>
      <c r="AM43" s="132"/>
    </row>
    <row r="44" spans="1:39" s="109" customFormat="1" ht="18" customHeight="1" x14ac:dyDescent="0.5">
      <c r="A44" s="124" t="s">
        <v>56</v>
      </c>
      <c r="B44" s="142" t="s">
        <v>296</v>
      </c>
      <c r="C44" s="142"/>
      <c r="D44" s="142"/>
      <c r="E44" s="142"/>
      <c r="F44" s="142"/>
      <c r="G44" s="106"/>
      <c r="H44" s="106"/>
      <c r="I44" s="106"/>
      <c r="J44" s="106"/>
      <c r="K44" s="106"/>
      <c r="L44" s="141"/>
      <c r="M44" s="141"/>
      <c r="N44" s="141"/>
      <c r="O44" s="141"/>
      <c r="P44" s="141"/>
      <c r="Q44" s="141"/>
      <c r="R44" s="141"/>
      <c r="S44" s="141"/>
      <c r="T44" s="141"/>
      <c r="U44" s="310" t="s">
        <v>98</v>
      </c>
      <c r="V44" s="311"/>
      <c r="W44" s="312"/>
      <c r="X44" s="319"/>
      <c r="Y44" s="320"/>
      <c r="Z44" s="321"/>
      <c r="AA44" s="107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5"/>
    </row>
    <row r="45" spans="1:39" s="119" customFormat="1" ht="18" customHeight="1" x14ac:dyDescent="0.5">
      <c r="A45" s="140" t="s">
        <v>311</v>
      </c>
      <c r="B45" s="139"/>
      <c r="C45" s="138"/>
      <c r="D45" s="138"/>
      <c r="E45" s="138"/>
      <c r="F45" s="138"/>
      <c r="G45" s="117"/>
      <c r="H45" s="117"/>
      <c r="I45" s="117"/>
      <c r="J45" s="117"/>
      <c r="K45" s="117"/>
      <c r="L45" s="229"/>
      <c r="M45" s="229"/>
      <c r="N45" s="229"/>
      <c r="O45" s="229"/>
      <c r="P45" s="229"/>
      <c r="Q45" s="229"/>
      <c r="R45" s="229"/>
      <c r="S45" s="229"/>
      <c r="T45" s="229"/>
      <c r="U45" s="313"/>
      <c r="V45" s="314"/>
      <c r="W45" s="315"/>
      <c r="X45" s="313"/>
      <c r="Y45" s="314"/>
      <c r="Z45" s="315"/>
      <c r="AA45" s="118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6"/>
    </row>
    <row r="46" spans="1:39" s="103" customFormat="1" ht="18" customHeight="1" x14ac:dyDescent="0.5">
      <c r="A46" s="286" t="s">
        <v>299</v>
      </c>
      <c r="B46" s="286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307"/>
      <c r="V46" s="308"/>
      <c r="W46" s="309"/>
      <c r="X46" s="307"/>
      <c r="Y46" s="308"/>
      <c r="Z46" s="309"/>
      <c r="AA46" s="127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5"/>
    </row>
    <row r="47" spans="1:39" s="103" customFormat="1" ht="18" customHeight="1" x14ac:dyDescent="0.5">
      <c r="A47" s="290" t="s">
        <v>56</v>
      </c>
      <c r="B47" s="103" t="s">
        <v>177</v>
      </c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307" t="s">
        <v>107</v>
      </c>
      <c r="V47" s="308"/>
      <c r="W47" s="309"/>
      <c r="X47" s="307"/>
      <c r="Y47" s="308"/>
      <c r="Z47" s="309"/>
      <c r="AA47" s="127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5"/>
    </row>
    <row r="48" spans="1:39" s="103" customFormat="1" ht="18" customHeight="1" x14ac:dyDescent="0.5">
      <c r="A48" s="290"/>
      <c r="B48" s="103" t="s">
        <v>178</v>
      </c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307"/>
      <c r="V48" s="308"/>
      <c r="W48" s="309"/>
      <c r="X48" s="307"/>
      <c r="Y48" s="308"/>
      <c r="Z48" s="309"/>
      <c r="AA48" s="127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5"/>
    </row>
    <row r="49" spans="1:39" s="103" customFormat="1" ht="18" customHeight="1" x14ac:dyDescent="0.5">
      <c r="A49" s="290" t="s">
        <v>56</v>
      </c>
      <c r="B49" s="103" t="s">
        <v>179</v>
      </c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307" t="s">
        <v>106</v>
      </c>
      <c r="V49" s="308"/>
      <c r="W49" s="309"/>
      <c r="X49" s="307"/>
      <c r="Y49" s="308"/>
      <c r="Z49" s="309"/>
      <c r="AA49" s="127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5"/>
    </row>
    <row r="50" spans="1:39" s="103" customFormat="1" ht="18" customHeight="1" x14ac:dyDescent="0.5">
      <c r="A50" s="290"/>
      <c r="B50" s="103" t="s">
        <v>180</v>
      </c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307"/>
      <c r="V50" s="308"/>
      <c r="W50" s="309"/>
      <c r="X50" s="307"/>
      <c r="Y50" s="308"/>
      <c r="Z50" s="309"/>
      <c r="AA50" s="127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5"/>
    </row>
    <row r="51" spans="1:39" s="103" customFormat="1" ht="18" customHeight="1" x14ac:dyDescent="0.5">
      <c r="A51" s="290" t="s">
        <v>56</v>
      </c>
      <c r="B51" s="103" t="s">
        <v>300</v>
      </c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307" t="s">
        <v>105</v>
      </c>
      <c r="V51" s="308"/>
      <c r="W51" s="309"/>
      <c r="X51" s="307"/>
      <c r="Y51" s="308"/>
      <c r="Z51" s="309"/>
      <c r="AA51" s="127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5"/>
    </row>
    <row r="52" spans="1:39" s="103" customFormat="1" ht="18" customHeight="1" x14ac:dyDescent="0.5">
      <c r="A52" s="290"/>
      <c r="B52" s="103" t="s">
        <v>181</v>
      </c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307"/>
      <c r="V52" s="308"/>
      <c r="W52" s="309"/>
      <c r="X52" s="307"/>
      <c r="Y52" s="308"/>
      <c r="Z52" s="309"/>
      <c r="AA52" s="127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5"/>
    </row>
    <row r="53" spans="1:39" s="103" customFormat="1" ht="18" customHeight="1" x14ac:dyDescent="0.5">
      <c r="A53" s="290" t="s">
        <v>56</v>
      </c>
      <c r="B53" s="103" t="s">
        <v>301</v>
      </c>
      <c r="C53" s="268"/>
      <c r="D53" s="268"/>
      <c r="E53" s="268"/>
      <c r="F53" s="268"/>
      <c r="G53" s="268"/>
      <c r="H53" s="268"/>
      <c r="I53" s="268"/>
      <c r="J53" s="268"/>
      <c r="K53" s="268"/>
      <c r="L53" s="268"/>
      <c r="M53" s="268"/>
      <c r="N53" s="268"/>
      <c r="O53" s="268"/>
      <c r="P53" s="268"/>
      <c r="Q53" s="268"/>
      <c r="R53" s="268"/>
      <c r="S53" s="268"/>
      <c r="T53" s="268"/>
      <c r="U53" s="307" t="s">
        <v>98</v>
      </c>
      <c r="V53" s="308"/>
      <c r="W53" s="309"/>
      <c r="X53" s="307"/>
      <c r="Y53" s="308"/>
      <c r="Z53" s="309"/>
      <c r="AA53" s="127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5"/>
    </row>
    <row r="54" spans="1:39" s="103" customFormat="1" ht="18" customHeight="1" x14ac:dyDescent="0.5">
      <c r="A54" s="285"/>
      <c r="B54" s="284" t="s">
        <v>265</v>
      </c>
      <c r="C54" s="269"/>
      <c r="D54" s="269"/>
      <c r="E54" s="269"/>
      <c r="F54" s="269"/>
      <c r="G54" s="269"/>
      <c r="H54" s="269"/>
      <c r="I54" s="269"/>
      <c r="J54" s="269"/>
      <c r="K54" s="269"/>
      <c r="L54" s="269"/>
      <c r="M54" s="269"/>
      <c r="N54" s="269"/>
      <c r="O54" s="269"/>
      <c r="P54" s="269"/>
      <c r="Q54" s="269"/>
      <c r="R54" s="269"/>
      <c r="S54" s="269"/>
      <c r="T54" s="269"/>
      <c r="U54" s="310"/>
      <c r="V54" s="311"/>
      <c r="W54" s="312"/>
      <c r="X54" s="310"/>
      <c r="Y54" s="311"/>
      <c r="Z54" s="312"/>
      <c r="AA54" s="123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1"/>
    </row>
    <row r="55" spans="1:39" s="103" customFormat="1" ht="18" customHeight="1" x14ac:dyDescent="0.5">
      <c r="A55" s="131" t="s">
        <v>302</v>
      </c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307"/>
      <c r="V55" s="308"/>
      <c r="W55" s="309"/>
      <c r="X55" s="307"/>
      <c r="Y55" s="308"/>
      <c r="Z55" s="309"/>
      <c r="AA55" s="12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30"/>
    </row>
    <row r="56" spans="1:39" s="103" customFormat="1" ht="18" customHeight="1" x14ac:dyDescent="0.5">
      <c r="A56" s="129" t="s">
        <v>182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307"/>
      <c r="V56" s="308"/>
      <c r="W56" s="309"/>
      <c r="X56" s="307"/>
      <c r="Y56" s="308"/>
      <c r="Z56" s="309"/>
      <c r="AA56" s="127"/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5"/>
    </row>
    <row r="57" spans="1:39" s="103" customFormat="1" ht="18" customHeight="1" x14ac:dyDescent="0.5">
      <c r="A57" s="224" t="s">
        <v>56</v>
      </c>
      <c r="B57" s="119" t="s">
        <v>183</v>
      </c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307" t="s">
        <v>107</v>
      </c>
      <c r="V57" s="308"/>
      <c r="W57" s="309"/>
      <c r="X57" s="307"/>
      <c r="Y57" s="308"/>
      <c r="Z57" s="309"/>
      <c r="AA57" s="127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5"/>
    </row>
    <row r="58" spans="1:39" s="103" customFormat="1" ht="18" customHeight="1" x14ac:dyDescent="0.5">
      <c r="A58" s="224" t="s">
        <v>56</v>
      </c>
      <c r="B58" s="119" t="s">
        <v>303</v>
      </c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307" t="s">
        <v>106</v>
      </c>
      <c r="V58" s="308"/>
      <c r="W58" s="309"/>
      <c r="X58" s="307"/>
      <c r="Y58" s="308"/>
      <c r="Z58" s="309"/>
      <c r="AA58" s="127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5"/>
    </row>
    <row r="59" spans="1:39" s="103" customFormat="1" ht="18" customHeight="1" x14ac:dyDescent="0.5">
      <c r="A59" s="224" t="s">
        <v>56</v>
      </c>
      <c r="B59" s="119" t="s">
        <v>304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307" t="s">
        <v>105</v>
      </c>
      <c r="V59" s="308"/>
      <c r="W59" s="309"/>
      <c r="X59" s="307"/>
      <c r="Y59" s="308"/>
      <c r="Z59" s="309"/>
      <c r="AA59" s="127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5"/>
    </row>
    <row r="60" spans="1:39" s="103" customFormat="1" ht="18" customHeight="1" x14ac:dyDescent="0.5">
      <c r="A60" s="227" t="s">
        <v>56</v>
      </c>
      <c r="B60" s="122" t="s">
        <v>305</v>
      </c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310" t="s">
        <v>98</v>
      </c>
      <c r="V60" s="311"/>
      <c r="W60" s="312"/>
      <c r="X60" s="310"/>
      <c r="Y60" s="311"/>
      <c r="Z60" s="312"/>
      <c r="AA60" s="123"/>
      <c r="AB60" s="122"/>
      <c r="AC60" s="122"/>
      <c r="AD60" s="122"/>
      <c r="AE60" s="122"/>
      <c r="AF60" s="122"/>
      <c r="AG60" s="122"/>
      <c r="AH60" s="122"/>
      <c r="AI60" s="122"/>
      <c r="AJ60" s="122"/>
      <c r="AK60" s="122"/>
      <c r="AL60" s="122"/>
      <c r="AM60" s="121"/>
    </row>
    <row r="61" spans="1:39" s="119" customFormat="1" ht="18" customHeight="1" x14ac:dyDescent="0.5">
      <c r="A61" s="120"/>
      <c r="U61" s="120"/>
      <c r="V61" s="120"/>
      <c r="W61" s="120"/>
      <c r="X61" s="120"/>
      <c r="Y61" s="120"/>
      <c r="Z61" s="120"/>
    </row>
    <row r="62" spans="1:39" x14ac:dyDescent="0.5">
      <c r="A62" s="328" t="s">
        <v>104</v>
      </c>
      <c r="B62" s="329"/>
      <c r="C62" s="329"/>
      <c r="D62" s="329"/>
      <c r="E62" s="329"/>
      <c r="F62" s="329"/>
      <c r="G62" s="329"/>
      <c r="H62" s="329"/>
      <c r="I62" s="329"/>
      <c r="J62" s="329"/>
      <c r="K62" s="329"/>
      <c r="L62" s="329"/>
      <c r="M62" s="329"/>
      <c r="N62" s="329"/>
      <c r="O62" s="329"/>
      <c r="P62" s="329"/>
      <c r="Q62" s="329"/>
      <c r="R62" s="329"/>
      <c r="S62" s="329"/>
      <c r="T62" s="330"/>
      <c r="U62" s="328" t="s">
        <v>103</v>
      </c>
      <c r="V62" s="329"/>
      <c r="W62" s="330"/>
      <c r="X62" s="328" t="s">
        <v>102</v>
      </c>
      <c r="Y62" s="329"/>
      <c r="Z62" s="330"/>
      <c r="AA62" s="328" t="s">
        <v>264</v>
      </c>
      <c r="AB62" s="329"/>
      <c r="AC62" s="329"/>
      <c r="AD62" s="329"/>
      <c r="AE62" s="329"/>
      <c r="AF62" s="329"/>
      <c r="AG62" s="329"/>
      <c r="AH62" s="329"/>
      <c r="AI62" s="329"/>
      <c r="AJ62" s="329"/>
      <c r="AK62" s="329"/>
      <c r="AL62" s="329"/>
      <c r="AM62" s="330"/>
    </row>
    <row r="63" spans="1:39" s="103" customFormat="1" ht="18" customHeight="1" x14ac:dyDescent="0.5">
      <c r="A63" s="287" t="s">
        <v>278</v>
      </c>
      <c r="B63" s="282"/>
      <c r="C63" s="282"/>
      <c r="D63" s="282"/>
      <c r="E63" s="282"/>
      <c r="F63" s="282"/>
      <c r="G63" s="282"/>
      <c r="H63" s="282"/>
      <c r="I63" s="282"/>
      <c r="J63" s="282"/>
      <c r="K63" s="282"/>
      <c r="L63" s="282"/>
      <c r="M63" s="282"/>
      <c r="N63" s="282"/>
      <c r="O63" s="282"/>
      <c r="P63" s="282"/>
      <c r="Q63" s="282"/>
      <c r="R63" s="282"/>
      <c r="S63" s="282"/>
      <c r="T63" s="282"/>
      <c r="U63" s="313"/>
      <c r="V63" s="314"/>
      <c r="W63" s="315"/>
      <c r="X63" s="313"/>
      <c r="Y63" s="314"/>
      <c r="Z63" s="315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6"/>
    </row>
    <row r="64" spans="1:39" s="103" customFormat="1" ht="18" customHeight="1" x14ac:dyDescent="0.5">
      <c r="A64" s="286" t="s">
        <v>306</v>
      </c>
      <c r="C64" s="283"/>
      <c r="D64" s="283"/>
      <c r="E64" s="283"/>
      <c r="F64" s="283"/>
      <c r="G64" s="283"/>
      <c r="H64" s="283"/>
      <c r="I64" s="283"/>
      <c r="J64" s="283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307"/>
      <c r="V64" s="308"/>
      <c r="W64" s="309"/>
      <c r="X64" s="307"/>
      <c r="Y64" s="308"/>
      <c r="Z64" s="309"/>
      <c r="AA64" s="127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5"/>
    </row>
    <row r="65" spans="1:39" s="103" customFormat="1" ht="18" customHeight="1" x14ac:dyDescent="0.5">
      <c r="A65" s="290" t="s">
        <v>56</v>
      </c>
      <c r="B65" s="103" t="s">
        <v>277</v>
      </c>
      <c r="C65" s="283"/>
      <c r="D65" s="283"/>
      <c r="E65" s="283"/>
      <c r="F65" s="283"/>
      <c r="G65" s="283"/>
      <c r="H65" s="283"/>
      <c r="I65" s="283"/>
      <c r="J65" s="283"/>
      <c r="K65" s="283"/>
      <c r="L65" s="283"/>
      <c r="M65" s="283"/>
      <c r="N65" s="283"/>
      <c r="O65" s="283"/>
      <c r="P65" s="283"/>
      <c r="Q65" s="283"/>
      <c r="R65" s="283"/>
      <c r="S65" s="283"/>
      <c r="T65" s="283"/>
      <c r="U65" s="307" t="s">
        <v>101</v>
      </c>
      <c r="V65" s="308"/>
      <c r="W65" s="309"/>
      <c r="X65" s="307"/>
      <c r="Y65" s="308"/>
      <c r="Z65" s="309"/>
      <c r="AA65" s="127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5"/>
    </row>
    <row r="66" spans="1:39" s="103" customFormat="1" ht="18" customHeight="1" x14ac:dyDescent="0.5">
      <c r="A66" s="286"/>
      <c r="B66" s="103" t="s">
        <v>184</v>
      </c>
      <c r="C66" s="283"/>
      <c r="D66" s="283"/>
      <c r="E66" s="283"/>
      <c r="F66" s="283"/>
      <c r="G66" s="283"/>
      <c r="H66" s="283"/>
      <c r="I66" s="283"/>
      <c r="J66" s="283"/>
      <c r="K66" s="283"/>
      <c r="L66" s="283"/>
      <c r="M66" s="283"/>
      <c r="N66" s="283"/>
      <c r="O66" s="283"/>
      <c r="P66" s="283"/>
      <c r="Q66" s="283"/>
      <c r="R66" s="283"/>
      <c r="S66" s="283"/>
      <c r="T66" s="283"/>
      <c r="U66" s="307"/>
      <c r="V66" s="308"/>
      <c r="W66" s="309"/>
      <c r="X66" s="307"/>
      <c r="Y66" s="308"/>
      <c r="Z66" s="309"/>
      <c r="AA66" s="127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5"/>
    </row>
    <row r="67" spans="1:39" s="103" customFormat="1" ht="18" customHeight="1" x14ac:dyDescent="0.5">
      <c r="A67" s="290" t="s">
        <v>56</v>
      </c>
      <c r="B67" s="103" t="s">
        <v>185</v>
      </c>
      <c r="C67" s="283"/>
      <c r="D67" s="283"/>
      <c r="E67" s="28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307" t="s">
        <v>100</v>
      </c>
      <c r="V67" s="308"/>
      <c r="W67" s="309"/>
      <c r="X67" s="307"/>
      <c r="Y67" s="308"/>
      <c r="Z67" s="309"/>
      <c r="AA67" s="127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5"/>
    </row>
    <row r="68" spans="1:39" s="103" customFormat="1" ht="18" customHeight="1" x14ac:dyDescent="0.5">
      <c r="A68" s="290" t="s">
        <v>56</v>
      </c>
      <c r="B68" s="103" t="s">
        <v>186</v>
      </c>
      <c r="C68" s="283"/>
      <c r="D68" s="283"/>
      <c r="E68" s="28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307" t="s">
        <v>99</v>
      </c>
      <c r="V68" s="308"/>
      <c r="W68" s="309"/>
      <c r="X68" s="307"/>
      <c r="Y68" s="308"/>
      <c r="Z68" s="309"/>
      <c r="AA68" s="127"/>
      <c r="AB68" s="126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5"/>
    </row>
    <row r="69" spans="1:39" s="103" customFormat="1" ht="18" customHeight="1" x14ac:dyDescent="0.5">
      <c r="A69" s="286"/>
      <c r="B69" s="103" t="s">
        <v>187</v>
      </c>
      <c r="C69" s="283"/>
      <c r="D69" s="283"/>
      <c r="E69" s="28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307"/>
      <c r="V69" s="308"/>
      <c r="W69" s="309"/>
      <c r="X69" s="307"/>
      <c r="Y69" s="308"/>
      <c r="Z69" s="309"/>
      <c r="AA69" s="127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5"/>
    </row>
    <row r="70" spans="1:39" s="103" customFormat="1" ht="18" customHeight="1" x14ac:dyDescent="0.5">
      <c r="A70" s="291" t="s">
        <v>56</v>
      </c>
      <c r="B70" s="284" t="s">
        <v>307</v>
      </c>
      <c r="C70" s="284"/>
      <c r="D70" s="284"/>
      <c r="E70" s="284"/>
      <c r="F70" s="284"/>
      <c r="G70" s="284"/>
      <c r="H70" s="284"/>
      <c r="I70" s="284"/>
      <c r="J70" s="284"/>
      <c r="K70" s="284"/>
      <c r="L70" s="284"/>
      <c r="M70" s="284"/>
      <c r="N70" s="284"/>
      <c r="O70" s="284"/>
      <c r="P70" s="284"/>
      <c r="Q70" s="284"/>
      <c r="R70" s="284"/>
      <c r="S70" s="284"/>
      <c r="T70" s="284"/>
      <c r="U70" s="310" t="s">
        <v>98</v>
      </c>
      <c r="V70" s="311"/>
      <c r="W70" s="312"/>
      <c r="X70" s="310"/>
      <c r="Y70" s="311"/>
      <c r="Z70" s="312"/>
      <c r="AA70" s="122"/>
      <c r="AB70" s="122"/>
      <c r="AC70" s="122"/>
      <c r="AD70" s="122"/>
      <c r="AE70" s="122"/>
      <c r="AF70" s="122"/>
      <c r="AG70" s="122"/>
      <c r="AH70" s="122"/>
      <c r="AI70" s="122"/>
      <c r="AJ70" s="122"/>
      <c r="AK70" s="122"/>
      <c r="AL70" s="122"/>
      <c r="AM70" s="121"/>
    </row>
    <row r="71" spans="1:39" s="103" customFormat="1" ht="18" customHeight="1" x14ac:dyDescent="0.5">
      <c r="A71" s="273" t="s">
        <v>308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129"/>
      <c r="V71" s="119"/>
      <c r="W71" s="130"/>
      <c r="X71" s="129"/>
      <c r="Y71" s="119"/>
      <c r="Z71" s="130"/>
      <c r="AA71" s="118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6"/>
    </row>
    <row r="72" spans="1:39" s="103" customFormat="1" ht="18" customHeight="1" x14ac:dyDescent="0.5">
      <c r="A72" s="272"/>
      <c r="B72" s="270"/>
      <c r="C72" s="270"/>
      <c r="D72" s="270"/>
      <c r="E72" s="270"/>
      <c r="F72" s="270"/>
      <c r="G72" s="270"/>
      <c r="H72" s="270"/>
      <c r="I72" s="270"/>
      <c r="J72" s="270"/>
      <c r="K72" s="270"/>
      <c r="L72" s="270"/>
      <c r="M72" s="270"/>
      <c r="N72" s="270"/>
      <c r="O72" s="270"/>
      <c r="P72" s="270"/>
      <c r="Q72" s="270"/>
      <c r="R72" s="270"/>
      <c r="S72" s="270"/>
      <c r="T72" s="270"/>
      <c r="U72" s="307"/>
      <c r="V72" s="308"/>
      <c r="W72" s="309"/>
      <c r="X72" s="307"/>
      <c r="Y72" s="308"/>
      <c r="Z72" s="309"/>
      <c r="AA72" s="127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5"/>
    </row>
    <row r="73" spans="1:39" s="103" customFormat="1" ht="18" customHeight="1" x14ac:dyDescent="0.5">
      <c r="A73" s="290" t="s">
        <v>56</v>
      </c>
      <c r="B73" s="103" t="s">
        <v>266</v>
      </c>
      <c r="D73" s="270"/>
      <c r="E73" s="270"/>
      <c r="F73" s="270"/>
      <c r="G73" s="270"/>
      <c r="H73" s="270"/>
      <c r="I73" s="270"/>
      <c r="J73" s="270"/>
      <c r="K73" s="270"/>
      <c r="L73" s="270"/>
      <c r="M73" s="270"/>
      <c r="N73" s="270"/>
      <c r="O73" s="270"/>
      <c r="P73" s="270"/>
      <c r="Q73" s="270"/>
      <c r="R73" s="270"/>
      <c r="S73" s="270"/>
      <c r="T73" s="270"/>
      <c r="U73" s="307" t="s">
        <v>101</v>
      </c>
      <c r="V73" s="308"/>
      <c r="W73" s="309"/>
      <c r="X73" s="307"/>
      <c r="Y73" s="308"/>
      <c r="Z73" s="309"/>
      <c r="AA73" s="127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5"/>
    </row>
    <row r="74" spans="1:39" s="103" customFormat="1" ht="18" customHeight="1" x14ac:dyDescent="0.5">
      <c r="A74" s="290" t="s">
        <v>56</v>
      </c>
      <c r="B74" s="103" t="s">
        <v>267</v>
      </c>
      <c r="D74" s="270"/>
      <c r="E74" s="270"/>
      <c r="F74" s="270"/>
      <c r="G74" s="270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307" t="s">
        <v>100</v>
      </c>
      <c r="V74" s="308"/>
      <c r="W74" s="309"/>
      <c r="X74" s="307"/>
      <c r="Y74" s="308"/>
      <c r="Z74" s="309"/>
      <c r="AA74" s="127"/>
      <c r="AB74" s="126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5"/>
    </row>
    <row r="75" spans="1:39" s="103" customFormat="1" ht="18" customHeight="1" x14ac:dyDescent="0.5">
      <c r="A75" s="290" t="s">
        <v>56</v>
      </c>
      <c r="B75" s="103" t="s">
        <v>268</v>
      </c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307" t="s">
        <v>99</v>
      </c>
      <c r="V75" s="308"/>
      <c r="W75" s="309"/>
      <c r="X75" s="307"/>
      <c r="Y75" s="308"/>
      <c r="Z75" s="309"/>
      <c r="AA75" s="127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5"/>
    </row>
    <row r="76" spans="1:39" s="103" customFormat="1" ht="18" customHeight="1" x14ac:dyDescent="0.5">
      <c r="A76" s="291" t="s">
        <v>56</v>
      </c>
      <c r="B76" s="103" t="s">
        <v>309</v>
      </c>
      <c r="C76" s="284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310" t="s">
        <v>98</v>
      </c>
      <c r="V76" s="311"/>
      <c r="W76" s="312"/>
      <c r="X76" s="310"/>
      <c r="Y76" s="311"/>
      <c r="Z76" s="312"/>
      <c r="AA76" s="123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1"/>
    </row>
    <row r="77" spans="1:39" s="119" customFormat="1" ht="18" customHeight="1" x14ac:dyDescent="0.5">
      <c r="B77" s="267"/>
      <c r="X77" s="120"/>
      <c r="Y77" s="120"/>
      <c r="Z77" s="120"/>
    </row>
    <row r="78" spans="1:39" s="119" customFormat="1" ht="21.95" customHeight="1" x14ac:dyDescent="0.5">
      <c r="A78" s="304" t="s">
        <v>97</v>
      </c>
      <c r="B78" s="305"/>
      <c r="C78" s="305"/>
      <c r="D78" s="305"/>
      <c r="E78" s="305"/>
      <c r="F78" s="305"/>
      <c r="G78" s="305"/>
      <c r="H78" s="305"/>
      <c r="I78" s="305"/>
      <c r="J78" s="305"/>
      <c r="K78" s="305"/>
      <c r="L78" s="305"/>
      <c r="M78" s="305"/>
      <c r="N78" s="305"/>
      <c r="O78" s="305"/>
      <c r="P78" s="305"/>
      <c r="Q78" s="305"/>
      <c r="R78" s="305"/>
      <c r="S78" s="305"/>
      <c r="T78" s="305"/>
      <c r="U78" s="305"/>
      <c r="V78" s="305"/>
      <c r="W78" s="305"/>
      <c r="X78" s="305"/>
      <c r="Y78" s="305"/>
      <c r="Z78" s="305"/>
      <c r="AA78" s="305"/>
      <c r="AB78" s="305"/>
      <c r="AC78" s="305"/>
      <c r="AD78" s="305"/>
      <c r="AE78" s="305"/>
      <c r="AF78" s="305"/>
      <c r="AG78" s="305"/>
      <c r="AH78" s="305"/>
      <c r="AI78" s="305"/>
      <c r="AJ78" s="305"/>
      <c r="AK78" s="305"/>
      <c r="AL78" s="305"/>
      <c r="AM78" s="306"/>
    </row>
    <row r="79" spans="1:39" s="103" customFormat="1" ht="12" customHeight="1" x14ac:dyDescent="0.5">
      <c r="A79" s="118"/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6"/>
      <c r="U79" s="313"/>
      <c r="V79" s="314"/>
      <c r="W79" s="314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6"/>
    </row>
    <row r="80" spans="1:39" ht="21.75" customHeight="1" x14ac:dyDescent="0.5">
      <c r="A80" s="110"/>
      <c r="B80" s="109" t="s">
        <v>256</v>
      </c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8"/>
      <c r="U80" s="316" t="s">
        <v>96</v>
      </c>
      <c r="V80" s="317"/>
      <c r="W80" s="317"/>
      <c r="X80" s="111"/>
      <c r="Y80" s="111"/>
      <c r="Z80" s="111"/>
      <c r="AA80" s="109" t="s">
        <v>254</v>
      </c>
      <c r="AB80" s="109"/>
      <c r="AC80" s="109"/>
      <c r="AD80" s="109"/>
      <c r="AE80" s="111"/>
      <c r="AF80" s="111"/>
      <c r="AG80" s="109" t="s">
        <v>95</v>
      </c>
      <c r="AH80" s="109"/>
      <c r="AI80" s="109"/>
      <c r="AJ80" s="109"/>
      <c r="AK80" s="109"/>
      <c r="AL80" s="109"/>
      <c r="AM80" s="108"/>
    </row>
    <row r="81" spans="1:39" ht="12" customHeight="1" x14ac:dyDescent="0.5">
      <c r="A81" s="110"/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8"/>
      <c r="U81" s="107"/>
      <c r="V81" s="106"/>
      <c r="W81" s="106"/>
      <c r="X81" s="106"/>
      <c r="Y81" s="115"/>
      <c r="Z81" s="115"/>
      <c r="AA81" s="115"/>
      <c r="AB81" s="106"/>
      <c r="AC81" s="115"/>
      <c r="AD81" s="115"/>
      <c r="AE81" s="106"/>
      <c r="AF81" s="106"/>
      <c r="AG81" s="106"/>
      <c r="AH81" s="106"/>
      <c r="AI81" s="106"/>
      <c r="AJ81" s="106"/>
      <c r="AK81" s="106"/>
      <c r="AL81" s="106"/>
      <c r="AM81" s="105"/>
    </row>
    <row r="82" spans="1:39" ht="21.75" customHeight="1" x14ac:dyDescent="0.5">
      <c r="A82" s="110"/>
      <c r="B82" s="109" t="s">
        <v>131</v>
      </c>
      <c r="C82" s="109"/>
      <c r="D82" s="109"/>
      <c r="E82" s="109"/>
      <c r="F82" s="111"/>
      <c r="G82" s="111"/>
      <c r="H82" s="111"/>
      <c r="I82" s="111"/>
      <c r="J82" s="111"/>
      <c r="K82" s="111"/>
      <c r="L82" s="109"/>
      <c r="M82" s="111"/>
      <c r="N82" s="112" t="s">
        <v>93</v>
      </c>
      <c r="O82" s="111"/>
      <c r="P82" s="111"/>
      <c r="Q82" s="112" t="s">
        <v>93</v>
      </c>
      <c r="R82" s="111"/>
      <c r="S82" s="111"/>
      <c r="T82" s="108"/>
      <c r="U82" s="304" t="s">
        <v>259</v>
      </c>
      <c r="V82" s="305"/>
      <c r="W82" s="305"/>
      <c r="X82" s="305"/>
      <c r="Y82" s="305"/>
      <c r="Z82" s="305"/>
      <c r="AA82" s="305"/>
      <c r="AB82" s="305"/>
      <c r="AC82" s="305"/>
      <c r="AD82" s="305"/>
      <c r="AE82" s="305"/>
      <c r="AF82" s="305"/>
      <c r="AG82" s="305"/>
      <c r="AH82" s="305"/>
      <c r="AI82" s="305"/>
      <c r="AJ82" s="305"/>
      <c r="AK82" s="305"/>
      <c r="AL82" s="305"/>
      <c r="AM82" s="306"/>
    </row>
    <row r="83" spans="1:39" ht="21.75" customHeight="1" x14ac:dyDescent="0.5">
      <c r="A83" s="110"/>
      <c r="B83" s="109" t="s">
        <v>94</v>
      </c>
      <c r="C83" s="109"/>
      <c r="D83" s="109"/>
      <c r="E83" s="109"/>
      <c r="F83" s="111"/>
      <c r="G83" s="111"/>
      <c r="H83" s="111"/>
      <c r="I83" s="111"/>
      <c r="J83" s="111"/>
      <c r="K83" s="111"/>
      <c r="L83" s="109"/>
      <c r="M83" s="111"/>
      <c r="N83" s="112" t="s">
        <v>93</v>
      </c>
      <c r="O83" s="111"/>
      <c r="P83" s="111"/>
      <c r="Q83" s="112" t="s">
        <v>93</v>
      </c>
      <c r="R83" s="111"/>
      <c r="S83" s="111"/>
      <c r="T83" s="108"/>
      <c r="U83" s="114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3"/>
    </row>
    <row r="84" spans="1:39" ht="21.75" customHeight="1" x14ac:dyDescent="0.5">
      <c r="A84" s="110"/>
      <c r="B84" s="109" t="s">
        <v>257</v>
      </c>
      <c r="C84" s="109"/>
      <c r="D84" s="109"/>
      <c r="E84" s="109"/>
      <c r="F84" s="111"/>
      <c r="G84" s="111"/>
      <c r="H84" s="111"/>
      <c r="I84" s="111"/>
      <c r="J84" s="111"/>
      <c r="K84" s="111"/>
      <c r="L84" s="109"/>
      <c r="M84" s="111"/>
      <c r="N84" s="112" t="s">
        <v>93</v>
      </c>
      <c r="O84" s="111"/>
      <c r="P84" s="111"/>
      <c r="Q84" s="112" t="s">
        <v>93</v>
      </c>
      <c r="R84" s="111"/>
      <c r="S84" s="111"/>
      <c r="T84" s="108"/>
      <c r="U84" s="110"/>
      <c r="V84" s="109"/>
      <c r="W84" s="109"/>
      <c r="X84" s="109"/>
      <c r="Y84" s="109"/>
      <c r="Z84" s="109"/>
      <c r="AA84" s="109"/>
      <c r="AB84" s="109"/>
      <c r="AC84" s="109" t="s">
        <v>255</v>
      </c>
      <c r="AD84" s="109"/>
      <c r="AE84" s="109"/>
      <c r="AF84" s="109" t="s">
        <v>92</v>
      </c>
      <c r="AG84" s="109"/>
      <c r="AH84" s="109"/>
      <c r="AI84" s="109"/>
      <c r="AJ84" s="109"/>
      <c r="AK84" s="109"/>
      <c r="AL84" s="109"/>
      <c r="AM84" s="108"/>
    </row>
    <row r="85" spans="1:39" ht="12" customHeight="1" x14ac:dyDescent="0.5">
      <c r="A85" s="107"/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5"/>
      <c r="U85" s="107"/>
      <c r="V85" s="106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06"/>
      <c r="AI85" s="106"/>
      <c r="AJ85" s="106"/>
      <c r="AK85" s="106"/>
      <c r="AL85" s="106"/>
      <c r="AM85" s="105"/>
    </row>
    <row r="86" spans="1:39" s="103" customFormat="1" ht="12" customHeight="1" x14ac:dyDescent="0.5"/>
    <row r="87" spans="1:39" s="103" customFormat="1" ht="23.1" customHeight="1" x14ac:dyDescent="0.5">
      <c r="B87" s="104" t="s">
        <v>91</v>
      </c>
      <c r="C87" s="102"/>
      <c r="D87" s="102"/>
      <c r="E87" s="102"/>
      <c r="G87" s="102" t="s">
        <v>310</v>
      </c>
    </row>
    <row r="88" spans="1:39" s="103" customFormat="1" ht="23.1" customHeight="1" x14ac:dyDescent="0.5">
      <c r="G88" s="102" t="s">
        <v>258</v>
      </c>
    </row>
    <row r="89" spans="1:39" s="103" customFormat="1" ht="18" customHeight="1" x14ac:dyDescent="0.5"/>
    <row r="90" spans="1:39" s="103" customFormat="1" ht="18" customHeight="1" x14ac:dyDescent="0.5"/>
    <row r="91" spans="1:39" s="103" customFormat="1" ht="18" customHeight="1" x14ac:dyDescent="0.5"/>
    <row r="92" spans="1:39" s="103" customFormat="1" ht="18" customHeight="1" x14ac:dyDescent="0.5"/>
    <row r="93" spans="1:39" s="103" customFormat="1" ht="18" customHeight="1" x14ac:dyDescent="0.5"/>
    <row r="94" spans="1:39" s="103" customFormat="1" ht="18" customHeight="1" x14ac:dyDescent="0.5"/>
  </sheetData>
  <mergeCells count="138">
    <mergeCell ref="AA62:AM62"/>
    <mergeCell ref="A4:T4"/>
    <mergeCell ref="A32:T32"/>
    <mergeCell ref="AA31:AM31"/>
    <mergeCell ref="X31:Z31"/>
    <mergeCell ref="U31:W31"/>
    <mergeCell ref="A31:T31"/>
    <mergeCell ref="U4:W4"/>
    <mergeCell ref="X4:Z4"/>
    <mergeCell ref="U16:W16"/>
    <mergeCell ref="A62:T62"/>
    <mergeCell ref="U62:W62"/>
    <mergeCell ref="X62:Z62"/>
    <mergeCell ref="X13:Z13"/>
    <mergeCell ref="U57:W57"/>
    <mergeCell ref="X57:Z57"/>
    <mergeCell ref="X51:Z51"/>
    <mergeCell ref="X52:Z52"/>
    <mergeCell ref="X56:Z56"/>
    <mergeCell ref="X55:Z55"/>
    <mergeCell ref="U13:W13"/>
    <mergeCell ref="X18:Z18"/>
    <mergeCell ref="U35:W35"/>
    <mergeCell ref="U33:W33"/>
    <mergeCell ref="U79:W79"/>
    <mergeCell ref="U80:W80"/>
    <mergeCell ref="U72:W72"/>
    <mergeCell ref="U74:W74"/>
    <mergeCell ref="A78:AM78"/>
    <mergeCell ref="X72:Z72"/>
    <mergeCell ref="X74:Z74"/>
    <mergeCell ref="U75:W75"/>
    <mergeCell ref="X75:Z75"/>
    <mergeCell ref="U76:W76"/>
    <mergeCell ref="X33:Z33"/>
    <mergeCell ref="U34:W34"/>
    <mergeCell ref="X34:Z34"/>
    <mergeCell ref="A1:AM1"/>
    <mergeCell ref="U9:W9"/>
    <mergeCell ref="X9:Z9"/>
    <mergeCell ref="U6:W6"/>
    <mergeCell ref="X8:Z8"/>
    <mergeCell ref="U5:W5"/>
    <mergeCell ref="X6:Z6"/>
    <mergeCell ref="X7:Z7"/>
    <mergeCell ref="A3:T3"/>
    <mergeCell ref="AA3:AM3"/>
    <mergeCell ref="X3:Z3"/>
    <mergeCell ref="U3:W3"/>
    <mergeCell ref="U14:W14"/>
    <mergeCell ref="X14:Z14"/>
    <mergeCell ref="X23:Z23"/>
    <mergeCell ref="X16:Z16"/>
    <mergeCell ref="U17:W17"/>
    <mergeCell ref="X17:Z17"/>
    <mergeCell ref="U18:W18"/>
    <mergeCell ref="X15:Z15"/>
    <mergeCell ref="U23:W23"/>
    <mergeCell ref="U55:W55"/>
    <mergeCell ref="X5:Z5"/>
    <mergeCell ref="U7:W7"/>
    <mergeCell ref="X11:Z11"/>
    <mergeCell ref="X10:Z10"/>
    <mergeCell ref="U11:W11"/>
    <mergeCell ref="U12:W12"/>
    <mergeCell ref="X12:Z12"/>
    <mergeCell ref="X35:Z35"/>
    <mergeCell ref="X37:Z37"/>
    <mergeCell ref="U40:W40"/>
    <mergeCell ref="X38:Z38"/>
    <mergeCell ref="X39:Z39"/>
    <mergeCell ref="X40:Z40"/>
    <mergeCell ref="U38:W38"/>
    <mergeCell ref="U39:W39"/>
    <mergeCell ref="U36:W36"/>
    <mergeCell ref="X36:Z36"/>
    <mergeCell ref="U37:W37"/>
    <mergeCell ref="U45:W45"/>
    <mergeCell ref="X45:Z45"/>
    <mergeCell ref="X46:Z46"/>
    <mergeCell ref="U47:W47"/>
    <mergeCell ref="X47:Z47"/>
    <mergeCell ref="U46:W46"/>
    <mergeCell ref="U43:W43"/>
    <mergeCell ref="X43:Z43"/>
    <mergeCell ref="U41:W41"/>
    <mergeCell ref="U44:W44"/>
    <mergeCell ref="X44:Z44"/>
    <mergeCell ref="U42:W42"/>
    <mergeCell ref="X42:Z42"/>
    <mergeCell ref="X41:Z41"/>
    <mergeCell ref="U48:W48"/>
    <mergeCell ref="X48:Z48"/>
    <mergeCell ref="X53:Z53"/>
    <mergeCell ref="U54:W54"/>
    <mergeCell ref="X54:Z54"/>
    <mergeCell ref="U53:W53"/>
    <mergeCell ref="U51:W51"/>
    <mergeCell ref="U52:W52"/>
    <mergeCell ref="U49:W49"/>
    <mergeCell ref="U50:W50"/>
    <mergeCell ref="X49:Z49"/>
    <mergeCell ref="X50:Z50"/>
    <mergeCell ref="U63:W63"/>
    <mergeCell ref="U66:W66"/>
    <mergeCell ref="X66:Z66"/>
    <mergeCell ref="U65:W65"/>
    <mergeCell ref="X65:Z65"/>
    <mergeCell ref="X63:Z63"/>
    <mergeCell ref="U58:W58"/>
    <mergeCell ref="X58:Z58"/>
    <mergeCell ref="U59:W59"/>
    <mergeCell ref="X59:Z59"/>
    <mergeCell ref="X60:Z60"/>
    <mergeCell ref="U82:AM82"/>
    <mergeCell ref="U19:W19"/>
    <mergeCell ref="X19:Z19"/>
    <mergeCell ref="U22:W22"/>
    <mergeCell ref="X22:Z22"/>
    <mergeCell ref="U20:W20"/>
    <mergeCell ref="X20:Z20"/>
    <mergeCell ref="U21:W21"/>
    <mergeCell ref="X21:Z21"/>
    <mergeCell ref="X76:Z76"/>
    <mergeCell ref="U69:W69"/>
    <mergeCell ref="U73:W73"/>
    <mergeCell ref="X73:Z73"/>
    <mergeCell ref="X69:Z69"/>
    <mergeCell ref="U70:W70"/>
    <mergeCell ref="X70:Z70"/>
    <mergeCell ref="X68:Z68"/>
    <mergeCell ref="U64:W64"/>
    <mergeCell ref="X64:Z64"/>
    <mergeCell ref="U60:W60"/>
    <mergeCell ref="U67:W67"/>
    <mergeCell ref="X67:Z67"/>
    <mergeCell ref="U68:W68"/>
    <mergeCell ref="U56:W56"/>
  </mergeCells>
  <pageMargins left="0.59055118110236227" right="0.47244094488188981" top="0.55118110236220474" bottom="0.31496062992125984" header="0.31496062992125984" footer="0.15748031496062992"/>
  <pageSetup paperSize="9" scale="98" firstPageNumber="3" orientation="landscape" useFirstPageNumber="1" r:id="rId1"/>
  <headerFooter alignWithMargins="0">
    <oddHeader>&amp;R&amp;12For operating staff - page  &amp;P</oddHeader>
    <oddFooter>&amp;R&amp;10Revised March 2020</oddFooter>
  </headerFooter>
  <rowBreaks count="1" manualBreakCount="1">
    <brk id="29" max="3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N28"/>
  <sheetViews>
    <sheetView zoomScale="73" zoomScaleNormal="73" zoomScaleSheetLayoutView="82" workbookViewId="0">
      <selection activeCell="AR6" sqref="AR6"/>
    </sheetView>
  </sheetViews>
  <sheetFormatPr defaultColWidth="3.7109375" defaultRowHeight="21.75" x14ac:dyDescent="0.5"/>
  <cols>
    <col min="1" max="16384" width="3.7109375" style="236"/>
  </cols>
  <sheetData>
    <row r="1" spans="1:40" ht="24" thickBot="1" x14ac:dyDescent="0.55000000000000004">
      <c r="A1" s="334" t="s">
        <v>190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5"/>
      <c r="AI1" s="335"/>
      <c r="AJ1" s="335"/>
      <c r="AK1" s="335"/>
      <c r="AL1" s="335"/>
      <c r="AM1" s="335"/>
      <c r="AN1" s="336"/>
    </row>
    <row r="2" spans="1:40" ht="12" customHeight="1" x14ac:dyDescent="0.5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</row>
    <row r="3" spans="1:40" ht="23.25" x14ac:dyDescent="0.5">
      <c r="A3" s="337" t="s">
        <v>191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337"/>
      <c r="R3" s="337"/>
      <c r="S3" s="337"/>
      <c r="T3" s="337"/>
      <c r="U3" s="337"/>
      <c r="V3" s="337" t="s">
        <v>192</v>
      </c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37"/>
      <c r="AM3" s="337"/>
      <c r="AN3" s="337"/>
    </row>
    <row r="4" spans="1:40" x14ac:dyDescent="0.5">
      <c r="A4" s="238"/>
      <c r="B4" s="239" t="s">
        <v>89</v>
      </c>
      <c r="C4" s="239" t="s">
        <v>193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40" t="s">
        <v>89</v>
      </c>
      <c r="W4" s="241" t="s">
        <v>312</v>
      </c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3"/>
    </row>
    <row r="5" spans="1:40" ht="21" customHeight="1" x14ac:dyDescent="0.5">
      <c r="A5" s="238"/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8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  <c r="AM5" s="239"/>
      <c r="AN5" s="243"/>
    </row>
    <row r="6" spans="1:40" ht="21" customHeight="1" x14ac:dyDescent="0.5">
      <c r="A6" s="244"/>
      <c r="B6" s="245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5"/>
      <c r="V6" s="244"/>
      <c r="W6" s="246"/>
      <c r="X6" s="246"/>
      <c r="Y6" s="246"/>
      <c r="Z6" s="246"/>
      <c r="AA6" s="246"/>
      <c r="AB6" s="246"/>
      <c r="AC6" s="246"/>
      <c r="AD6" s="246"/>
      <c r="AE6" s="246"/>
      <c r="AF6" s="246"/>
      <c r="AG6" s="246"/>
      <c r="AH6" s="246"/>
      <c r="AI6" s="246"/>
      <c r="AJ6" s="246"/>
      <c r="AK6" s="246"/>
      <c r="AL6" s="246"/>
      <c r="AM6" s="246"/>
      <c r="AN6" s="247"/>
    </row>
    <row r="7" spans="1:40" ht="21" customHeight="1" x14ac:dyDescent="0.5">
      <c r="A7" s="238"/>
      <c r="B7" s="239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39"/>
      <c r="V7" s="238"/>
      <c r="W7" s="248"/>
      <c r="X7" s="248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3"/>
    </row>
    <row r="8" spans="1:40" ht="21.75" customHeight="1" x14ac:dyDescent="0.5">
      <c r="A8" s="238"/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9"/>
      <c r="P8" s="239"/>
      <c r="Q8" s="239"/>
      <c r="R8" s="239"/>
      <c r="S8" s="239"/>
      <c r="T8" s="239"/>
      <c r="U8" s="249"/>
      <c r="V8" s="238"/>
      <c r="W8" s="248"/>
      <c r="X8" s="248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3"/>
    </row>
    <row r="9" spans="1:40" x14ac:dyDescent="0.5">
      <c r="A9" s="238"/>
      <c r="B9" s="239" t="s">
        <v>54</v>
      </c>
      <c r="C9" s="239" t="s">
        <v>194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8"/>
      <c r="W9" s="248"/>
      <c r="X9" s="248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3"/>
    </row>
    <row r="10" spans="1:40" ht="21" customHeight="1" x14ac:dyDescent="0.5">
      <c r="A10" s="238"/>
      <c r="B10" s="239"/>
      <c r="C10" s="239"/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3"/>
    </row>
    <row r="11" spans="1:40" ht="21" customHeight="1" x14ac:dyDescent="0.5">
      <c r="A11" s="238"/>
      <c r="B11" s="239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39"/>
      <c r="V11" s="23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3"/>
    </row>
    <row r="12" spans="1:40" ht="21" customHeight="1" x14ac:dyDescent="0.5">
      <c r="A12" s="23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39"/>
      <c r="V12" s="238"/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3"/>
    </row>
    <row r="13" spans="1:40" ht="12" customHeight="1" x14ac:dyDescent="0.5">
      <c r="A13" s="238"/>
      <c r="B13" s="239"/>
      <c r="C13" s="239"/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8"/>
      <c r="W13" s="239"/>
      <c r="X13" s="239"/>
      <c r="Y13" s="239"/>
      <c r="Z13" s="239"/>
      <c r="AA13" s="239"/>
      <c r="AB13" s="239"/>
      <c r="AC13" s="239"/>
      <c r="AD13" s="239"/>
      <c r="AE13" s="239"/>
      <c r="AF13" s="239"/>
      <c r="AG13" s="239"/>
      <c r="AH13" s="239"/>
      <c r="AI13" s="239"/>
      <c r="AJ13" s="239"/>
      <c r="AK13" s="239"/>
      <c r="AL13" s="239"/>
      <c r="AM13" s="239"/>
      <c r="AN13" s="243"/>
    </row>
    <row r="14" spans="1:40" x14ac:dyDescent="0.5">
      <c r="A14" s="238"/>
      <c r="B14" s="239" t="s">
        <v>53</v>
      </c>
      <c r="C14" s="239" t="s">
        <v>195</v>
      </c>
      <c r="D14" s="239"/>
      <c r="E14" s="242"/>
      <c r="F14" s="241"/>
      <c r="G14" s="241"/>
      <c r="H14" s="241"/>
      <c r="I14" s="241"/>
      <c r="J14" s="241"/>
      <c r="K14" s="241"/>
      <c r="L14" s="241"/>
      <c r="M14" s="242"/>
      <c r="N14" s="241"/>
      <c r="O14" s="241"/>
      <c r="P14" s="241"/>
      <c r="Q14" s="241"/>
      <c r="R14" s="241"/>
      <c r="S14" s="241"/>
      <c r="T14" s="241"/>
      <c r="U14" s="239"/>
      <c r="V14" s="238" t="s">
        <v>54</v>
      </c>
      <c r="W14" s="239" t="s">
        <v>220</v>
      </c>
      <c r="X14" s="241"/>
      <c r="Y14" s="241"/>
      <c r="Z14" s="241"/>
      <c r="AA14" s="241"/>
      <c r="AB14" s="241"/>
      <c r="AC14" s="242"/>
      <c r="AD14" s="241"/>
      <c r="AE14" s="241"/>
      <c r="AF14" s="241"/>
      <c r="AG14" s="241"/>
      <c r="AH14" s="241"/>
      <c r="AI14" s="241"/>
      <c r="AJ14" s="241"/>
      <c r="AK14" s="239"/>
      <c r="AL14" s="239"/>
      <c r="AM14" s="239"/>
      <c r="AN14" s="243"/>
    </row>
    <row r="15" spans="1:40" ht="21" customHeight="1" x14ac:dyDescent="0.5">
      <c r="A15" s="238"/>
      <c r="B15" s="239"/>
      <c r="C15" s="239" t="s">
        <v>113</v>
      </c>
      <c r="D15" s="239"/>
      <c r="E15" s="242"/>
      <c r="F15" s="241"/>
      <c r="G15" s="241"/>
      <c r="H15" s="241"/>
      <c r="I15" s="241"/>
      <c r="J15" s="241"/>
      <c r="K15" s="241"/>
      <c r="L15" s="241"/>
      <c r="M15" s="242"/>
      <c r="N15" s="241"/>
      <c r="O15" s="241"/>
      <c r="P15" s="241"/>
      <c r="Q15" s="241"/>
      <c r="R15" s="241"/>
      <c r="S15" s="241"/>
      <c r="T15" s="241"/>
      <c r="U15" s="242"/>
      <c r="V15" s="238"/>
      <c r="W15" s="239" t="s">
        <v>221</v>
      </c>
      <c r="X15" s="241"/>
      <c r="Y15" s="241"/>
      <c r="Z15" s="241"/>
      <c r="AA15" s="241"/>
      <c r="AB15" s="241"/>
      <c r="AC15" s="242"/>
      <c r="AD15" s="241"/>
      <c r="AE15" s="241"/>
      <c r="AF15" s="241"/>
      <c r="AG15" s="241"/>
      <c r="AH15" s="241"/>
      <c r="AI15" s="241"/>
      <c r="AJ15" s="241"/>
      <c r="AK15" s="239"/>
      <c r="AL15" s="239"/>
      <c r="AM15" s="239"/>
      <c r="AN15" s="243"/>
    </row>
    <row r="16" spans="1:40" ht="21" customHeight="1" x14ac:dyDescent="0.5">
      <c r="A16" s="238"/>
      <c r="B16" s="239"/>
      <c r="C16" s="239" t="s">
        <v>112</v>
      </c>
      <c r="D16" s="248"/>
      <c r="E16" s="250"/>
      <c r="F16" s="251"/>
      <c r="G16" s="251"/>
      <c r="H16" s="251"/>
      <c r="I16" s="251"/>
      <c r="J16" s="251"/>
      <c r="K16" s="251"/>
      <c r="L16" s="251"/>
      <c r="M16" s="250"/>
      <c r="N16" s="251"/>
      <c r="O16" s="251"/>
      <c r="P16" s="251"/>
      <c r="Q16" s="251"/>
      <c r="R16" s="251"/>
      <c r="S16" s="251"/>
      <c r="T16" s="251"/>
      <c r="U16" s="242"/>
      <c r="V16" s="238"/>
      <c r="W16" s="241" t="s">
        <v>196</v>
      </c>
      <c r="X16" s="241"/>
      <c r="Y16" s="241"/>
      <c r="Z16" s="241"/>
      <c r="AA16" s="241"/>
      <c r="AB16" s="241"/>
      <c r="AC16" s="242"/>
      <c r="AD16" s="241"/>
      <c r="AE16" s="241"/>
      <c r="AF16" s="241"/>
      <c r="AG16" s="241"/>
      <c r="AH16" s="241"/>
      <c r="AI16" s="241"/>
      <c r="AJ16" s="241"/>
      <c r="AK16" s="239"/>
      <c r="AL16" s="239"/>
      <c r="AM16" s="239"/>
      <c r="AN16" s="243"/>
    </row>
    <row r="17" spans="1:40" ht="21" customHeight="1" x14ac:dyDescent="0.5">
      <c r="A17" s="238"/>
      <c r="B17" s="239"/>
      <c r="C17" s="239" t="s">
        <v>111</v>
      </c>
      <c r="D17" s="248"/>
      <c r="E17" s="250"/>
      <c r="F17" s="251"/>
      <c r="G17" s="251"/>
      <c r="H17" s="251"/>
      <c r="I17" s="251"/>
      <c r="J17" s="251"/>
      <c r="K17" s="251"/>
      <c r="L17" s="251"/>
      <c r="M17" s="250"/>
      <c r="N17" s="251"/>
      <c r="O17" s="251"/>
      <c r="P17" s="251"/>
      <c r="Q17" s="251"/>
      <c r="R17" s="251"/>
      <c r="S17" s="251"/>
      <c r="T17" s="251"/>
      <c r="U17" s="242"/>
      <c r="V17" s="238" t="s">
        <v>113</v>
      </c>
      <c r="W17" s="252"/>
      <c r="X17" s="252"/>
      <c r="Y17" s="252"/>
      <c r="Z17" s="252"/>
      <c r="AA17" s="252"/>
      <c r="AB17" s="252"/>
      <c r="AC17" s="253"/>
      <c r="AD17" s="252"/>
      <c r="AE17" s="252"/>
      <c r="AF17" s="252"/>
      <c r="AG17" s="252"/>
      <c r="AH17" s="252"/>
      <c r="AI17" s="252"/>
      <c r="AJ17" s="252"/>
      <c r="AK17" s="254"/>
      <c r="AL17" s="254"/>
      <c r="AM17" s="254"/>
      <c r="AN17" s="243"/>
    </row>
    <row r="18" spans="1:40" ht="21" customHeight="1" x14ac:dyDescent="0.5">
      <c r="A18" s="238"/>
      <c r="B18" s="239"/>
      <c r="C18" s="239" t="s">
        <v>110</v>
      </c>
      <c r="D18" s="248"/>
      <c r="E18" s="250"/>
      <c r="F18" s="251"/>
      <c r="G18" s="251"/>
      <c r="H18" s="251"/>
      <c r="I18" s="251"/>
      <c r="J18" s="251"/>
      <c r="K18" s="251"/>
      <c r="L18" s="251"/>
      <c r="M18" s="250"/>
      <c r="N18" s="251"/>
      <c r="O18" s="251"/>
      <c r="P18" s="251"/>
      <c r="Q18" s="251"/>
      <c r="R18" s="251"/>
      <c r="S18" s="251"/>
      <c r="T18" s="251"/>
      <c r="U18" s="242"/>
      <c r="V18" s="238" t="s">
        <v>112</v>
      </c>
      <c r="W18" s="251"/>
      <c r="X18" s="251"/>
      <c r="Y18" s="251"/>
      <c r="Z18" s="251"/>
      <c r="AA18" s="251"/>
      <c r="AB18" s="251"/>
      <c r="AC18" s="250"/>
      <c r="AD18" s="251"/>
      <c r="AE18" s="251"/>
      <c r="AF18" s="251"/>
      <c r="AG18" s="251"/>
      <c r="AH18" s="251"/>
      <c r="AI18" s="251"/>
      <c r="AJ18" s="251"/>
      <c r="AK18" s="248"/>
      <c r="AL18" s="248"/>
      <c r="AM18" s="248"/>
      <c r="AN18" s="243"/>
    </row>
    <row r="19" spans="1:40" ht="21" customHeight="1" x14ac:dyDescent="0.5">
      <c r="A19" s="238"/>
      <c r="B19" s="239"/>
      <c r="C19" s="239" t="s">
        <v>109</v>
      </c>
      <c r="D19" s="248"/>
      <c r="E19" s="250"/>
      <c r="F19" s="251"/>
      <c r="G19" s="251"/>
      <c r="H19" s="251"/>
      <c r="I19" s="251"/>
      <c r="J19" s="251"/>
      <c r="K19" s="251"/>
      <c r="L19" s="251"/>
      <c r="M19" s="250"/>
      <c r="N19" s="251"/>
      <c r="O19" s="251"/>
      <c r="P19" s="251"/>
      <c r="Q19" s="251"/>
      <c r="R19" s="251"/>
      <c r="S19" s="251"/>
      <c r="T19" s="251"/>
      <c r="U19" s="242"/>
      <c r="V19" s="238" t="s">
        <v>111</v>
      </c>
      <c r="W19" s="251"/>
      <c r="X19" s="251"/>
      <c r="Y19" s="251"/>
      <c r="Z19" s="251"/>
      <c r="AA19" s="251"/>
      <c r="AB19" s="251"/>
      <c r="AC19" s="250"/>
      <c r="AD19" s="251"/>
      <c r="AE19" s="251"/>
      <c r="AF19" s="251"/>
      <c r="AG19" s="251"/>
      <c r="AH19" s="251"/>
      <c r="AI19" s="251"/>
      <c r="AJ19" s="251"/>
      <c r="AK19" s="248"/>
      <c r="AL19" s="248"/>
      <c r="AM19" s="248"/>
      <c r="AN19" s="243"/>
    </row>
    <row r="20" spans="1:40" ht="21.75" customHeight="1" x14ac:dyDescent="0.5">
      <c r="A20" s="238"/>
      <c r="B20" s="239"/>
      <c r="C20" s="239"/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8" t="s">
        <v>110</v>
      </c>
      <c r="W20" s="251"/>
      <c r="X20" s="251"/>
      <c r="Y20" s="251"/>
      <c r="Z20" s="251"/>
      <c r="AA20" s="251"/>
      <c r="AB20" s="251"/>
      <c r="AC20" s="250"/>
      <c r="AD20" s="251"/>
      <c r="AE20" s="251"/>
      <c r="AF20" s="251"/>
      <c r="AG20" s="251"/>
      <c r="AH20" s="251"/>
      <c r="AI20" s="251"/>
      <c r="AJ20" s="251"/>
      <c r="AK20" s="248"/>
      <c r="AL20" s="248"/>
      <c r="AM20" s="248"/>
      <c r="AN20" s="243"/>
    </row>
    <row r="21" spans="1:40" x14ac:dyDescent="0.5">
      <c r="A21" s="238"/>
      <c r="B21" s="239" t="s">
        <v>52</v>
      </c>
      <c r="C21" s="239" t="s">
        <v>313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8" t="s">
        <v>109</v>
      </c>
      <c r="W21" s="251"/>
      <c r="X21" s="251"/>
      <c r="Y21" s="251"/>
      <c r="Z21" s="251"/>
      <c r="AA21" s="251"/>
      <c r="AB21" s="251"/>
      <c r="AC21" s="250"/>
      <c r="AD21" s="251"/>
      <c r="AE21" s="251"/>
      <c r="AF21" s="251"/>
      <c r="AG21" s="251"/>
      <c r="AH21" s="251"/>
      <c r="AI21" s="251"/>
      <c r="AJ21" s="251"/>
      <c r="AK21" s="248"/>
      <c r="AL21" s="248"/>
      <c r="AM21" s="248"/>
      <c r="AN21" s="243"/>
    </row>
    <row r="22" spans="1:40" x14ac:dyDescent="0.5">
      <c r="A22" s="238"/>
      <c r="B22" s="239"/>
      <c r="C22" s="239" t="s">
        <v>197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8"/>
      <c r="W22" s="255"/>
      <c r="X22" s="255"/>
      <c r="Y22" s="255"/>
      <c r="Z22" s="255"/>
      <c r="AA22" s="255"/>
      <c r="AB22" s="255"/>
      <c r="AC22" s="256"/>
      <c r="AD22" s="255"/>
      <c r="AE22" s="255"/>
      <c r="AF22" s="255"/>
      <c r="AG22" s="255"/>
      <c r="AH22" s="255"/>
      <c r="AI22" s="255"/>
      <c r="AJ22" s="255"/>
      <c r="AK22" s="257"/>
      <c r="AL22" s="257"/>
      <c r="AM22" s="257"/>
      <c r="AN22" s="243"/>
    </row>
    <row r="23" spans="1:40" ht="21" customHeight="1" x14ac:dyDescent="0.5">
      <c r="A23" s="238"/>
      <c r="B23" s="239"/>
      <c r="C23" s="239" t="s">
        <v>113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8"/>
      <c r="W23" s="241"/>
      <c r="X23" s="241"/>
      <c r="Y23" s="241"/>
      <c r="Z23" s="241"/>
      <c r="AA23" s="241"/>
      <c r="AB23" s="241"/>
      <c r="AC23" s="242"/>
      <c r="AD23" s="241"/>
      <c r="AE23" s="241"/>
      <c r="AF23" s="241"/>
      <c r="AG23" s="241"/>
      <c r="AH23" s="241"/>
      <c r="AI23" s="241"/>
      <c r="AJ23" s="241"/>
      <c r="AK23" s="239"/>
      <c r="AL23" s="239"/>
      <c r="AM23" s="239"/>
      <c r="AN23" s="243"/>
    </row>
    <row r="24" spans="1:40" ht="21" customHeight="1" x14ac:dyDescent="0.5">
      <c r="A24" s="238"/>
      <c r="B24" s="239"/>
      <c r="C24" s="239" t="s">
        <v>112</v>
      </c>
      <c r="D24" s="248"/>
      <c r="E24" s="248"/>
      <c r="F24" s="248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39"/>
      <c r="V24" s="238"/>
      <c r="W24" s="241"/>
      <c r="X24" s="241"/>
      <c r="Y24" s="241"/>
      <c r="Z24" s="241"/>
      <c r="AA24" s="241"/>
      <c r="AB24" s="241"/>
      <c r="AC24" s="242"/>
      <c r="AD24" s="241"/>
      <c r="AE24" s="241"/>
      <c r="AF24" s="241"/>
      <c r="AG24" s="241"/>
      <c r="AH24" s="241"/>
      <c r="AI24" s="241"/>
      <c r="AJ24" s="241"/>
      <c r="AK24" s="239"/>
      <c r="AL24" s="239"/>
      <c r="AM24" s="239"/>
      <c r="AN24" s="243"/>
    </row>
    <row r="25" spans="1:40" ht="21" customHeight="1" x14ac:dyDescent="0.5">
      <c r="A25" s="238"/>
      <c r="B25" s="239"/>
      <c r="C25" s="239" t="s">
        <v>111</v>
      </c>
      <c r="D25" s="248"/>
      <c r="E25" s="248"/>
      <c r="F25" s="248"/>
      <c r="G25" s="248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39"/>
      <c r="V25" s="238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43"/>
    </row>
    <row r="26" spans="1:40" ht="21" customHeight="1" x14ac:dyDescent="0.5">
      <c r="A26" s="238"/>
      <c r="B26" s="239"/>
      <c r="C26" s="239" t="s">
        <v>110</v>
      </c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39"/>
      <c r="V26" s="238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  <c r="AJ26" s="239"/>
      <c r="AK26" s="239"/>
      <c r="AL26" s="239"/>
      <c r="AM26" s="239"/>
      <c r="AN26" s="243"/>
    </row>
    <row r="27" spans="1:40" ht="21" customHeight="1" x14ac:dyDescent="0.5">
      <c r="A27" s="238"/>
      <c r="B27" s="239"/>
      <c r="C27" s="239" t="s">
        <v>109</v>
      </c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39"/>
      <c r="V27" s="238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43"/>
    </row>
    <row r="28" spans="1:40" ht="8.1" customHeight="1" x14ac:dyDescent="0.5">
      <c r="A28" s="258"/>
      <c r="B28" s="259"/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259"/>
      <c r="V28" s="258"/>
      <c r="W28" s="259"/>
      <c r="X28" s="259"/>
      <c r="Y28" s="259"/>
      <c r="Z28" s="259"/>
      <c r="AA28" s="259"/>
      <c r="AB28" s="259"/>
      <c r="AC28" s="259"/>
      <c r="AD28" s="259"/>
      <c r="AE28" s="259"/>
      <c r="AF28" s="259"/>
      <c r="AG28" s="259"/>
      <c r="AH28" s="259"/>
      <c r="AI28" s="259"/>
      <c r="AJ28" s="259"/>
      <c r="AK28" s="259"/>
      <c r="AL28" s="259"/>
      <c r="AM28" s="259"/>
      <c r="AN28" s="260"/>
    </row>
  </sheetData>
  <mergeCells count="3">
    <mergeCell ref="A1:AN1"/>
    <mergeCell ref="A3:U3"/>
    <mergeCell ref="V3:AN3"/>
  </mergeCells>
  <printOptions horizontalCentered="1"/>
  <pageMargins left="0.43307086614173229" right="0.47244094488188981" top="0.55118110236220474" bottom="0.23622047244094491" header="0.31496062992125984" footer="0.15748031496062992"/>
  <pageSetup paperSize="9" scale="97" firstPageNumber="6" orientation="landscape" useFirstPageNumber="1" r:id="rId1"/>
  <headerFooter alignWithMargins="0">
    <oddHeader>&amp;R&amp;11For operating staff - page &amp;P</oddHeader>
    <oddFooter>&amp;R&amp;10Revised March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P28"/>
  <sheetViews>
    <sheetView showGridLines="0" zoomScale="130" zoomScaleNormal="130" zoomScaleSheetLayoutView="120" workbookViewId="0">
      <selection sqref="A1:XFD1048576"/>
    </sheetView>
  </sheetViews>
  <sheetFormatPr defaultColWidth="3.85546875" defaultRowHeight="18.75" x14ac:dyDescent="0.5"/>
  <cols>
    <col min="1" max="25" width="3.85546875" style="102"/>
    <col min="26" max="26" width="3.5703125" style="102" customWidth="1"/>
    <col min="27" max="27" width="8.85546875" style="102" customWidth="1"/>
    <col min="28" max="16384" width="3.85546875" style="102"/>
  </cols>
  <sheetData>
    <row r="1" spans="2:42" ht="19.5" thickBot="1" x14ac:dyDescent="0.55000000000000004">
      <c r="B1" s="325" t="s">
        <v>128</v>
      </c>
      <c r="C1" s="326"/>
      <c r="D1" s="326"/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6"/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326"/>
      <c r="AL1" s="326"/>
      <c r="AM1" s="326"/>
      <c r="AN1" s="327"/>
    </row>
    <row r="2" spans="2:42" ht="9" customHeight="1" x14ac:dyDescent="0.5"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53"/>
    </row>
    <row r="3" spans="2:42" x14ac:dyDescent="0.5">
      <c r="B3" s="339" t="s">
        <v>127</v>
      </c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0"/>
      <c r="P3" s="340"/>
      <c r="Q3" s="340"/>
      <c r="R3" s="340"/>
      <c r="S3" s="340"/>
      <c r="T3" s="340"/>
      <c r="U3" s="340"/>
      <c r="V3" s="340"/>
      <c r="W3" s="340"/>
      <c r="X3" s="340"/>
      <c r="Y3" s="340"/>
      <c r="Z3" s="341"/>
      <c r="AA3" s="152"/>
      <c r="AB3" s="304" t="s">
        <v>132</v>
      </c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6"/>
    </row>
    <row r="4" spans="2:42" x14ac:dyDescent="0.5">
      <c r="B4" s="110"/>
      <c r="C4" s="109" t="s">
        <v>126</v>
      </c>
      <c r="D4" s="109"/>
      <c r="E4" s="109"/>
      <c r="F4" s="109" t="s">
        <v>125</v>
      </c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 t="s">
        <v>254</v>
      </c>
      <c r="R4" s="109"/>
      <c r="S4" s="109"/>
      <c r="T4" s="109"/>
      <c r="U4" s="109"/>
      <c r="V4" s="109"/>
      <c r="W4" s="109" t="s">
        <v>121</v>
      </c>
      <c r="X4" s="109"/>
      <c r="Y4" s="109" t="s">
        <v>124</v>
      </c>
      <c r="Z4" s="108"/>
      <c r="AA4" s="109"/>
      <c r="AB4" s="110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8"/>
    </row>
    <row r="5" spans="2:42" ht="21.75" x14ac:dyDescent="0.5">
      <c r="B5" s="110"/>
      <c r="C5" s="109" t="s">
        <v>123</v>
      </c>
      <c r="D5" s="109"/>
      <c r="E5" s="109"/>
      <c r="F5" s="236" t="s">
        <v>314</v>
      </c>
      <c r="G5" s="109"/>
      <c r="H5" s="109"/>
      <c r="I5" s="109"/>
      <c r="J5" s="109"/>
      <c r="K5" s="109"/>
      <c r="L5" s="109"/>
      <c r="M5" s="109"/>
      <c r="N5" s="109"/>
      <c r="O5" s="133"/>
      <c r="P5" s="133"/>
      <c r="Q5" s="109" t="s">
        <v>254</v>
      </c>
      <c r="R5" s="109"/>
      <c r="S5" s="109"/>
      <c r="T5" s="109"/>
      <c r="U5" s="133"/>
      <c r="V5" s="133"/>
      <c r="W5" s="109" t="s">
        <v>121</v>
      </c>
      <c r="X5" s="109"/>
      <c r="Y5" s="109" t="s">
        <v>122</v>
      </c>
      <c r="Z5" s="108"/>
      <c r="AA5" s="109"/>
      <c r="AB5" s="110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08"/>
    </row>
    <row r="6" spans="2:42" ht="21.75" x14ac:dyDescent="0.5">
      <c r="B6" s="110"/>
      <c r="C6" s="109"/>
      <c r="D6" s="109"/>
      <c r="E6" s="109"/>
      <c r="F6" s="236" t="s">
        <v>315</v>
      </c>
      <c r="G6" s="109"/>
      <c r="H6" s="109"/>
      <c r="I6" s="109"/>
      <c r="J6" s="109"/>
      <c r="K6" s="109"/>
      <c r="L6" s="109"/>
      <c r="M6" s="109"/>
      <c r="N6" s="109"/>
      <c r="O6" s="109"/>
      <c r="P6" s="147"/>
      <c r="Q6" s="109"/>
      <c r="R6" s="109"/>
      <c r="S6" s="148"/>
      <c r="T6" s="109"/>
      <c r="U6" s="109"/>
      <c r="V6" s="109"/>
      <c r="W6" s="109"/>
      <c r="X6" s="109"/>
      <c r="Y6" s="109"/>
      <c r="Z6" s="108"/>
      <c r="AA6" s="109"/>
      <c r="AB6" s="110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08"/>
    </row>
    <row r="7" spans="2:42" x14ac:dyDescent="0.5">
      <c r="B7" s="110"/>
      <c r="C7" s="151" t="s">
        <v>6</v>
      </c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U7" s="111"/>
      <c r="V7" s="111"/>
      <c r="W7" s="109" t="s">
        <v>121</v>
      </c>
      <c r="X7" s="109"/>
      <c r="Y7" s="109" t="s">
        <v>120</v>
      </c>
      <c r="Z7" s="108"/>
      <c r="AA7" s="109"/>
      <c r="AB7" s="110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08"/>
    </row>
    <row r="8" spans="2:42" x14ac:dyDescent="0.5">
      <c r="B8" s="110"/>
      <c r="C8" s="194" t="s">
        <v>119</v>
      </c>
      <c r="D8" s="194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4"/>
      <c r="R8" s="194"/>
      <c r="S8" s="194"/>
      <c r="T8" s="194"/>
      <c r="U8" s="195"/>
      <c r="V8" s="194"/>
      <c r="W8" s="194"/>
      <c r="X8" s="195"/>
      <c r="Y8" s="195"/>
      <c r="Z8" s="196"/>
      <c r="AA8" s="109"/>
      <c r="AB8" s="110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08"/>
    </row>
    <row r="9" spans="2:42" x14ac:dyDescent="0.5">
      <c r="B9" s="110"/>
      <c r="C9" s="195" t="s">
        <v>317</v>
      </c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5"/>
      <c r="X9" s="195"/>
      <c r="Y9" s="195"/>
      <c r="Z9" s="196"/>
      <c r="AA9" s="109"/>
      <c r="AB9" s="110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08"/>
    </row>
    <row r="10" spans="2:42" x14ac:dyDescent="0.5">
      <c r="B10" s="110"/>
      <c r="C10" s="195" t="s">
        <v>233</v>
      </c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6"/>
      <c r="AA10" s="109"/>
      <c r="AB10" s="110"/>
      <c r="AC10" s="109" t="s">
        <v>116</v>
      </c>
      <c r="AD10" s="109"/>
      <c r="AE10" s="133"/>
      <c r="AF10" s="133"/>
      <c r="AG10" s="133"/>
      <c r="AH10" s="133"/>
      <c r="AI10" s="133"/>
      <c r="AJ10" s="133"/>
      <c r="AK10" s="133"/>
      <c r="AL10" s="133"/>
      <c r="AM10" s="109"/>
      <c r="AN10" s="108"/>
    </row>
    <row r="11" spans="2:42" x14ac:dyDescent="0.3">
      <c r="B11" s="110"/>
      <c r="C11" s="151"/>
      <c r="D11" s="151" t="s">
        <v>118</v>
      </c>
      <c r="E11" s="109"/>
      <c r="F11" s="109"/>
      <c r="G11" s="109"/>
      <c r="H11" s="109" t="s">
        <v>231</v>
      </c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 t="s">
        <v>232</v>
      </c>
      <c r="U11" s="109"/>
      <c r="V11" s="109"/>
      <c r="W11" s="109"/>
      <c r="X11" s="109"/>
      <c r="Y11" s="109"/>
      <c r="Z11" s="108"/>
      <c r="AA11" s="109"/>
      <c r="AB11" s="110"/>
      <c r="AC11" s="109"/>
      <c r="AD11" s="149" t="s">
        <v>115</v>
      </c>
      <c r="AE11" s="349" t="s">
        <v>149</v>
      </c>
      <c r="AF11" s="349"/>
      <c r="AG11" s="349"/>
      <c r="AH11" s="349"/>
      <c r="AI11" s="349"/>
      <c r="AJ11" s="349"/>
      <c r="AK11" s="349"/>
      <c r="AL11" s="349"/>
      <c r="AM11" s="109" t="s">
        <v>79</v>
      </c>
      <c r="AN11" s="108"/>
    </row>
    <row r="12" spans="2:42" x14ac:dyDescent="0.3">
      <c r="B12" s="110"/>
      <c r="C12" s="151"/>
      <c r="D12" s="109"/>
      <c r="E12" s="109"/>
      <c r="F12" s="109"/>
      <c r="G12" s="109"/>
      <c r="H12" s="109" t="s">
        <v>188</v>
      </c>
      <c r="I12" s="109"/>
      <c r="J12" s="109"/>
      <c r="K12" s="109"/>
      <c r="L12" s="111"/>
      <c r="M12" s="111"/>
      <c r="N12" s="111"/>
      <c r="O12" s="150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8"/>
      <c r="AA12" s="109"/>
      <c r="AB12" s="110"/>
      <c r="AC12" s="109" t="s">
        <v>88</v>
      </c>
      <c r="AD12" s="109"/>
      <c r="AE12" s="93" t="s">
        <v>149</v>
      </c>
      <c r="AF12" s="93"/>
      <c r="AG12" s="111"/>
      <c r="AH12" s="111"/>
      <c r="AI12" s="111"/>
      <c r="AJ12" s="111"/>
      <c r="AK12" s="111"/>
      <c r="AL12" s="111"/>
      <c r="AM12" s="109"/>
      <c r="AN12" s="108"/>
    </row>
    <row r="13" spans="2:42" x14ac:dyDescent="0.5">
      <c r="B13" s="110"/>
      <c r="C13" s="109"/>
      <c r="D13" s="109"/>
      <c r="E13" s="109"/>
      <c r="F13" s="109"/>
      <c r="G13" s="109"/>
      <c r="H13" s="109" t="s">
        <v>318</v>
      </c>
      <c r="I13" s="109"/>
      <c r="J13" s="109"/>
      <c r="K13" s="109"/>
      <c r="L13" s="109"/>
      <c r="M13" s="109"/>
      <c r="N13" s="111"/>
      <c r="O13" s="111"/>
      <c r="P13" s="109" t="s">
        <v>117</v>
      </c>
      <c r="Q13" s="109"/>
      <c r="R13" s="109"/>
      <c r="S13" s="109"/>
      <c r="T13" s="109" t="s">
        <v>189</v>
      </c>
      <c r="U13" s="109"/>
      <c r="V13" s="109"/>
      <c r="W13" s="109"/>
      <c r="X13" s="109"/>
      <c r="Y13" s="109"/>
      <c r="Z13" s="108"/>
      <c r="AA13" s="109"/>
      <c r="AB13" s="110"/>
      <c r="AC13" s="109" t="s">
        <v>114</v>
      </c>
      <c r="AD13" s="109"/>
      <c r="AE13" s="111"/>
      <c r="AF13" s="111"/>
      <c r="AG13" s="111"/>
      <c r="AH13" s="111"/>
      <c r="AI13" s="111"/>
      <c r="AJ13" s="111"/>
      <c r="AK13" s="111"/>
      <c r="AL13" s="111"/>
      <c r="AM13" s="109"/>
      <c r="AN13" s="108"/>
    </row>
    <row r="14" spans="2:42" ht="12" customHeight="1" x14ac:dyDescent="0.5">
      <c r="B14" s="107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5"/>
      <c r="AA14" s="109"/>
      <c r="AB14" s="107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5"/>
    </row>
    <row r="15" spans="2:42" ht="5.0999999999999996" customHeight="1" x14ac:dyDescent="0.5"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</row>
    <row r="16" spans="2:42" ht="21.75" customHeight="1" x14ac:dyDescent="0.5">
      <c r="B16" s="342" t="s">
        <v>316</v>
      </c>
      <c r="C16" s="343"/>
      <c r="D16" s="343"/>
      <c r="E16" s="343"/>
      <c r="F16" s="343"/>
      <c r="G16" s="343"/>
      <c r="H16" s="343"/>
      <c r="I16" s="343"/>
      <c r="J16" s="343"/>
      <c r="K16" s="343"/>
      <c r="L16" s="343"/>
      <c r="M16" s="343"/>
      <c r="N16" s="344"/>
      <c r="O16" s="348" t="s">
        <v>228</v>
      </c>
      <c r="P16" s="343"/>
      <c r="Q16" s="343"/>
      <c r="R16" s="343"/>
      <c r="S16" s="343"/>
      <c r="T16" s="343"/>
      <c r="U16" s="343"/>
      <c r="V16" s="343"/>
      <c r="W16" s="343"/>
      <c r="X16" s="343"/>
      <c r="Y16" s="343"/>
      <c r="Z16" s="343"/>
      <c r="AA16" s="344"/>
      <c r="AB16" s="342" t="s">
        <v>229</v>
      </c>
      <c r="AC16" s="343"/>
      <c r="AD16" s="343"/>
      <c r="AE16" s="343"/>
      <c r="AF16" s="343"/>
      <c r="AG16" s="343"/>
      <c r="AH16" s="343"/>
      <c r="AI16" s="343"/>
      <c r="AJ16" s="343"/>
      <c r="AK16" s="343"/>
      <c r="AL16" s="343"/>
      <c r="AM16" s="343"/>
      <c r="AN16" s="344"/>
    </row>
    <row r="17" spans="2:40" x14ac:dyDescent="0.5">
      <c r="B17" s="345"/>
      <c r="C17" s="346"/>
      <c r="D17" s="346"/>
      <c r="E17" s="346"/>
      <c r="F17" s="346"/>
      <c r="G17" s="346"/>
      <c r="H17" s="346"/>
      <c r="I17" s="346"/>
      <c r="J17" s="346"/>
      <c r="K17" s="346"/>
      <c r="L17" s="346"/>
      <c r="M17" s="346"/>
      <c r="N17" s="347"/>
      <c r="O17" s="345"/>
      <c r="P17" s="346"/>
      <c r="Q17" s="346"/>
      <c r="R17" s="346"/>
      <c r="S17" s="346"/>
      <c r="T17" s="346"/>
      <c r="U17" s="346"/>
      <c r="V17" s="346"/>
      <c r="W17" s="346"/>
      <c r="X17" s="346"/>
      <c r="Y17" s="346"/>
      <c r="Z17" s="346"/>
      <c r="AA17" s="347"/>
      <c r="AB17" s="345"/>
      <c r="AC17" s="346"/>
      <c r="AD17" s="346"/>
      <c r="AE17" s="346"/>
      <c r="AF17" s="346"/>
      <c r="AG17" s="346"/>
      <c r="AH17" s="346"/>
      <c r="AI17" s="346"/>
      <c r="AJ17" s="346"/>
      <c r="AK17" s="346"/>
      <c r="AL17" s="346"/>
      <c r="AM17" s="346"/>
      <c r="AN17" s="347"/>
    </row>
    <row r="18" spans="2:40" s="109" customFormat="1" ht="12" customHeight="1" x14ac:dyDescent="0.5">
      <c r="B18" s="110"/>
      <c r="N18" s="108"/>
      <c r="O18" s="110"/>
      <c r="AA18" s="108"/>
      <c r="AB18" s="110"/>
      <c r="AN18" s="108"/>
    </row>
    <row r="19" spans="2:40" x14ac:dyDescent="0.5">
      <c r="B19" s="110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08"/>
      <c r="O19" s="110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08"/>
      <c r="AB19" s="110"/>
      <c r="AC19" s="111"/>
      <c r="AD19" s="111"/>
      <c r="AE19" s="111"/>
      <c r="AF19" s="111"/>
      <c r="AG19" s="111"/>
      <c r="AH19" s="111"/>
      <c r="AI19" s="111"/>
      <c r="AJ19" s="111"/>
      <c r="AK19" s="111"/>
      <c r="AL19" s="111"/>
      <c r="AM19" s="111"/>
      <c r="AN19" s="108"/>
    </row>
    <row r="20" spans="2:40" x14ac:dyDescent="0.5">
      <c r="B20" s="110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08"/>
      <c r="O20" s="110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08"/>
      <c r="AB20" s="110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08"/>
    </row>
    <row r="21" spans="2:40" x14ac:dyDescent="0.5">
      <c r="B21" s="110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08"/>
      <c r="O21" s="110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08"/>
      <c r="AB21" s="110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08"/>
    </row>
    <row r="22" spans="2:40" x14ac:dyDescent="0.5">
      <c r="B22" s="110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08"/>
      <c r="O22" s="110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08"/>
      <c r="AB22" s="110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08"/>
    </row>
    <row r="23" spans="2:40" x14ac:dyDescent="0.5">
      <c r="B23" s="110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08"/>
      <c r="O23" s="110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08"/>
      <c r="AB23" s="110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08"/>
    </row>
    <row r="24" spans="2:40" x14ac:dyDescent="0.5">
      <c r="B24" s="110"/>
      <c r="C24" s="109" t="s">
        <v>116</v>
      </c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8"/>
      <c r="O24" s="110"/>
      <c r="P24" s="109" t="s">
        <v>116</v>
      </c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8"/>
      <c r="AB24" s="110"/>
      <c r="AC24" s="109" t="s">
        <v>116</v>
      </c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8"/>
    </row>
    <row r="25" spans="2:40" x14ac:dyDescent="0.5">
      <c r="B25" s="110"/>
      <c r="C25" s="109"/>
      <c r="D25" s="149" t="s">
        <v>115</v>
      </c>
      <c r="E25" s="338" t="s">
        <v>149</v>
      </c>
      <c r="F25" s="338"/>
      <c r="G25" s="338"/>
      <c r="H25" s="338"/>
      <c r="I25" s="338"/>
      <c r="J25" s="338"/>
      <c r="K25" s="338"/>
      <c r="L25" s="338"/>
      <c r="M25" s="109" t="s">
        <v>79</v>
      </c>
      <c r="N25" s="108"/>
      <c r="O25" s="110"/>
      <c r="P25" s="109"/>
      <c r="Q25" s="149" t="s">
        <v>115</v>
      </c>
      <c r="R25" s="338" t="s">
        <v>149</v>
      </c>
      <c r="S25" s="338"/>
      <c r="T25" s="338"/>
      <c r="U25" s="338"/>
      <c r="V25" s="338"/>
      <c r="W25" s="338"/>
      <c r="X25" s="338"/>
      <c r="Y25" s="338"/>
      <c r="Z25" s="109" t="s">
        <v>79</v>
      </c>
      <c r="AA25" s="108"/>
      <c r="AB25" s="110"/>
      <c r="AC25" s="109"/>
      <c r="AD25" s="149" t="s">
        <v>115</v>
      </c>
      <c r="AE25" s="338" t="s">
        <v>149</v>
      </c>
      <c r="AF25" s="338"/>
      <c r="AG25" s="338"/>
      <c r="AH25" s="338"/>
      <c r="AI25" s="338"/>
      <c r="AJ25" s="338"/>
      <c r="AK25" s="338"/>
      <c r="AL25" s="338"/>
      <c r="AM25" s="109" t="s">
        <v>79</v>
      </c>
      <c r="AN25" s="108"/>
    </row>
    <row r="26" spans="2:40" x14ac:dyDescent="0.5">
      <c r="B26" s="110"/>
      <c r="C26" s="109" t="s">
        <v>88</v>
      </c>
      <c r="D26" s="109"/>
      <c r="E26" s="133" t="s">
        <v>149</v>
      </c>
      <c r="F26" s="133"/>
      <c r="G26" s="133"/>
      <c r="H26" s="133"/>
      <c r="I26" s="133"/>
      <c r="J26" s="133"/>
      <c r="K26" s="133"/>
      <c r="L26" s="133"/>
      <c r="M26" s="109"/>
      <c r="N26" s="108"/>
      <c r="O26" s="110"/>
      <c r="P26" s="109" t="s">
        <v>88</v>
      </c>
      <c r="Q26" s="109"/>
      <c r="R26" s="133" t="s">
        <v>149</v>
      </c>
      <c r="S26" s="133"/>
      <c r="T26" s="133"/>
      <c r="U26" s="133"/>
      <c r="V26" s="133"/>
      <c r="W26" s="133"/>
      <c r="X26" s="133"/>
      <c r="Y26" s="133"/>
      <c r="Z26" s="109"/>
      <c r="AA26" s="108"/>
      <c r="AB26" s="110"/>
      <c r="AC26" s="109" t="s">
        <v>88</v>
      </c>
      <c r="AD26" s="109"/>
      <c r="AE26" s="133" t="s">
        <v>149</v>
      </c>
      <c r="AF26" s="133"/>
      <c r="AG26" s="133"/>
      <c r="AH26" s="133"/>
      <c r="AI26" s="133"/>
      <c r="AJ26" s="133"/>
      <c r="AK26" s="133"/>
      <c r="AL26" s="133"/>
      <c r="AM26" s="109"/>
      <c r="AN26" s="108"/>
    </row>
    <row r="27" spans="2:40" x14ac:dyDescent="0.5">
      <c r="B27" s="110"/>
      <c r="C27" s="109" t="s">
        <v>114</v>
      </c>
      <c r="D27" s="109"/>
      <c r="E27" s="133"/>
      <c r="F27" s="133"/>
      <c r="G27" s="133"/>
      <c r="H27" s="133"/>
      <c r="I27" s="133"/>
      <c r="J27" s="133"/>
      <c r="K27" s="133"/>
      <c r="L27" s="133"/>
      <c r="M27" s="109"/>
      <c r="N27" s="108"/>
      <c r="O27" s="110"/>
      <c r="P27" s="109" t="s">
        <v>114</v>
      </c>
      <c r="Q27" s="109"/>
      <c r="R27" s="133"/>
      <c r="S27" s="133"/>
      <c r="T27" s="133"/>
      <c r="U27" s="133"/>
      <c r="V27" s="133"/>
      <c r="W27" s="133"/>
      <c r="X27" s="133"/>
      <c r="Y27" s="133"/>
      <c r="Z27" s="109"/>
      <c r="AA27" s="108"/>
      <c r="AB27" s="110"/>
      <c r="AC27" s="109" t="s">
        <v>230</v>
      </c>
      <c r="AD27" s="109"/>
      <c r="AE27" s="133"/>
      <c r="AF27" s="133"/>
      <c r="AG27" s="133"/>
      <c r="AH27" s="133"/>
      <c r="AI27" s="133"/>
      <c r="AJ27" s="133"/>
      <c r="AK27" s="133"/>
      <c r="AL27" s="133"/>
      <c r="AM27" s="109"/>
      <c r="AN27" s="108"/>
    </row>
    <row r="28" spans="2:40" ht="12" customHeight="1" x14ac:dyDescent="0.5">
      <c r="B28" s="107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5"/>
      <c r="O28" s="107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5"/>
      <c r="AB28" s="107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5"/>
    </row>
  </sheetData>
  <mergeCells count="10">
    <mergeCell ref="E25:L25"/>
    <mergeCell ref="R25:Y25"/>
    <mergeCell ref="AE25:AL25"/>
    <mergeCell ref="B1:AN1"/>
    <mergeCell ref="B3:Z3"/>
    <mergeCell ref="AB3:AN3"/>
    <mergeCell ref="B16:N17"/>
    <mergeCell ref="O16:AA17"/>
    <mergeCell ref="AB16:AN17"/>
    <mergeCell ref="AE11:AL11"/>
  </mergeCells>
  <pageMargins left="0.43307086614173229" right="0.43307086614173229" top="0.59055118110236227" bottom="0.19685039370078741" header="0.39370078740157483" footer="0.15748031496062992"/>
  <pageSetup paperSize="9" scale="96" firstPageNumber="7" orientation="landscape" useFirstPageNumber="1" r:id="rId1"/>
  <headerFooter alignWithMargins="0">
    <oddHeader>&amp;R&amp;12For operating staff - page &amp;P</oddHeader>
    <oddFooter>&amp;R&amp;10Revised March 2020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R25"/>
  <sheetViews>
    <sheetView zoomScale="89" zoomScaleNormal="89" zoomScaleSheetLayoutView="71" workbookViewId="0">
      <selection activeCell="O5" sqref="O5"/>
    </sheetView>
  </sheetViews>
  <sheetFormatPr defaultColWidth="9.140625" defaultRowHeight="18.75" x14ac:dyDescent="0.3"/>
  <cols>
    <col min="1" max="1" width="3" style="154" customWidth="1"/>
    <col min="2" max="2" width="6" style="154" customWidth="1"/>
    <col min="3" max="3" width="56.5703125" style="154" customWidth="1"/>
    <col min="4" max="4" width="7.85546875" style="155" customWidth="1"/>
    <col min="5" max="16" width="4" style="154" customWidth="1"/>
    <col min="17" max="17" width="22.28515625" style="154" customWidth="1"/>
    <col min="18" max="18" width="13.5703125" style="154" customWidth="1"/>
    <col min="19" max="16384" width="9.140625" style="154"/>
  </cols>
  <sheetData>
    <row r="1" spans="2:18" x14ac:dyDescent="0.3">
      <c r="B1" s="352" t="s">
        <v>151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167"/>
    </row>
    <row r="2" spans="2:18" x14ac:dyDescent="0.3">
      <c r="B2" s="352" t="s">
        <v>150</v>
      </c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167"/>
    </row>
    <row r="3" spans="2:18" ht="9" customHeight="1" x14ac:dyDescent="0.3"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</row>
    <row r="4" spans="2:18" s="181" customFormat="1" ht="75" x14ac:dyDescent="0.5">
      <c r="B4" s="353" t="s">
        <v>141</v>
      </c>
      <c r="C4" s="353"/>
      <c r="D4" s="197" t="s">
        <v>140</v>
      </c>
      <c r="E4" s="197" t="s">
        <v>152</v>
      </c>
      <c r="F4" s="197" t="s">
        <v>153</v>
      </c>
      <c r="G4" s="197" t="s">
        <v>154</v>
      </c>
      <c r="H4" s="197" t="s">
        <v>155</v>
      </c>
      <c r="I4" s="197" t="s">
        <v>156</v>
      </c>
      <c r="J4" s="197" t="s">
        <v>157</v>
      </c>
      <c r="K4" s="197" t="s">
        <v>139</v>
      </c>
      <c r="L4" s="197" t="s">
        <v>138</v>
      </c>
      <c r="M4" s="197" t="s">
        <v>137</v>
      </c>
      <c r="N4" s="197" t="s">
        <v>136</v>
      </c>
      <c r="O4" s="197" t="s">
        <v>135</v>
      </c>
      <c r="P4" s="197" t="s">
        <v>134</v>
      </c>
      <c r="Q4" s="198" t="s">
        <v>133</v>
      </c>
      <c r="R4" s="193" t="s">
        <v>253</v>
      </c>
    </row>
    <row r="5" spans="2:18" s="166" customFormat="1" x14ac:dyDescent="0.3">
      <c r="B5" s="199" t="s">
        <v>159</v>
      </c>
      <c r="C5" s="200"/>
      <c r="D5" s="172"/>
      <c r="E5" s="172"/>
      <c r="F5" s="172"/>
      <c r="G5" s="172"/>
      <c r="H5" s="172"/>
      <c r="I5" s="172"/>
      <c r="J5" s="201"/>
      <c r="K5" s="201"/>
      <c r="L5" s="201"/>
      <c r="M5" s="201"/>
      <c r="N5" s="201"/>
      <c r="O5" s="201"/>
      <c r="P5" s="172"/>
      <c r="Q5" s="202"/>
      <c r="R5" s="203"/>
    </row>
    <row r="6" spans="2:18" ht="21.75" x14ac:dyDescent="0.3">
      <c r="B6" s="207">
        <v>1.1000000000000001</v>
      </c>
      <c r="C6" s="208"/>
      <c r="D6" s="159"/>
      <c r="E6" s="175"/>
      <c r="F6" s="175"/>
      <c r="G6" s="175"/>
      <c r="H6" s="175"/>
      <c r="I6" s="175"/>
      <c r="J6" s="176"/>
      <c r="K6" s="176"/>
      <c r="L6" s="176"/>
      <c r="M6" s="176"/>
      <c r="N6" s="176"/>
      <c r="O6" s="176"/>
      <c r="P6" s="175"/>
      <c r="Q6" s="165"/>
      <c r="R6" s="159"/>
    </row>
    <row r="7" spans="2:18" ht="21.75" x14ac:dyDescent="0.3">
      <c r="B7" s="209">
        <v>1.2</v>
      </c>
      <c r="C7" s="210"/>
      <c r="D7" s="160"/>
      <c r="E7" s="160"/>
      <c r="F7" s="160"/>
      <c r="G7" s="160"/>
      <c r="H7" s="160"/>
      <c r="I7" s="160"/>
      <c r="J7" s="178"/>
      <c r="K7" s="178"/>
      <c r="L7" s="178"/>
      <c r="M7" s="178"/>
      <c r="N7" s="178"/>
      <c r="O7" s="178"/>
      <c r="P7" s="160"/>
      <c r="Q7" s="164"/>
      <c r="R7" s="159"/>
    </row>
    <row r="8" spans="2:18" ht="21.75" x14ac:dyDescent="0.3">
      <c r="B8" s="207">
        <v>1.3</v>
      </c>
      <c r="C8" s="211"/>
      <c r="D8" s="159"/>
      <c r="E8" s="159"/>
      <c r="F8" s="159"/>
      <c r="G8" s="159"/>
      <c r="H8" s="159"/>
      <c r="I8" s="159"/>
      <c r="J8" s="158"/>
      <c r="K8" s="158"/>
      <c r="L8" s="158"/>
      <c r="M8" s="158"/>
      <c r="N8" s="158"/>
      <c r="O8" s="158"/>
      <c r="P8" s="159"/>
      <c r="Q8" s="159"/>
      <c r="R8" s="159"/>
    </row>
    <row r="9" spans="2:18" ht="21.75" x14ac:dyDescent="0.3">
      <c r="B9" s="209">
        <v>1.4</v>
      </c>
      <c r="C9" s="211"/>
      <c r="D9" s="159"/>
      <c r="E9" s="159"/>
      <c r="F9" s="159"/>
      <c r="G9" s="159"/>
      <c r="H9" s="159"/>
      <c r="I9" s="159"/>
      <c r="J9" s="158"/>
      <c r="K9" s="158"/>
      <c r="L9" s="158"/>
      <c r="M9" s="158"/>
      <c r="N9" s="158"/>
      <c r="O9" s="158"/>
      <c r="P9" s="159"/>
      <c r="Q9" s="179"/>
      <c r="R9" s="169"/>
    </row>
    <row r="10" spans="2:18" x14ac:dyDescent="0.3">
      <c r="B10" s="204" t="s">
        <v>160</v>
      </c>
      <c r="C10" s="205"/>
      <c r="D10" s="173"/>
      <c r="E10" s="173"/>
      <c r="F10" s="173"/>
      <c r="G10" s="173"/>
      <c r="H10" s="173"/>
      <c r="I10" s="173"/>
      <c r="J10" s="174"/>
      <c r="K10" s="174"/>
      <c r="L10" s="174"/>
      <c r="M10" s="174"/>
      <c r="N10" s="174"/>
      <c r="O10" s="174"/>
      <c r="P10" s="173"/>
      <c r="Q10" s="173"/>
      <c r="R10" s="173"/>
    </row>
    <row r="11" spans="2:18" ht="24" x14ac:dyDescent="0.3">
      <c r="B11" s="214">
        <v>2.1</v>
      </c>
      <c r="C11" s="212"/>
      <c r="D11" s="159"/>
      <c r="E11" s="159"/>
      <c r="F11" s="159"/>
      <c r="G11" s="159"/>
      <c r="H11" s="159"/>
      <c r="I11" s="159"/>
      <c r="J11" s="158"/>
      <c r="K11" s="158"/>
      <c r="L11" s="158"/>
      <c r="M11" s="158"/>
      <c r="N11" s="158"/>
      <c r="O11" s="158"/>
      <c r="P11" s="159"/>
      <c r="Q11" s="179"/>
      <c r="R11" s="171"/>
    </row>
    <row r="12" spans="2:18" ht="24" x14ac:dyDescent="0.3">
      <c r="B12" s="215">
        <v>2.2000000000000002</v>
      </c>
      <c r="C12" s="213"/>
      <c r="D12" s="159"/>
      <c r="E12" s="159"/>
      <c r="F12" s="159"/>
      <c r="G12" s="159"/>
      <c r="H12" s="159"/>
      <c r="I12" s="159"/>
      <c r="J12" s="158"/>
      <c r="K12" s="158"/>
      <c r="L12" s="158"/>
      <c r="M12" s="158"/>
      <c r="N12" s="158"/>
      <c r="O12" s="158"/>
      <c r="P12" s="159"/>
      <c r="Q12" s="179"/>
      <c r="R12" s="171"/>
    </row>
    <row r="13" spans="2:18" ht="24" x14ac:dyDescent="0.3">
      <c r="B13" s="214">
        <v>2.2999999999999998</v>
      </c>
      <c r="C13" s="212"/>
      <c r="D13" s="159"/>
      <c r="E13" s="159"/>
      <c r="F13" s="159"/>
      <c r="G13" s="159"/>
      <c r="H13" s="159"/>
      <c r="I13" s="159"/>
      <c r="J13" s="158"/>
      <c r="K13" s="158"/>
      <c r="L13" s="158"/>
      <c r="M13" s="158"/>
      <c r="N13" s="158"/>
      <c r="O13" s="158"/>
      <c r="P13" s="159"/>
      <c r="Q13" s="159"/>
      <c r="R13" s="171"/>
    </row>
    <row r="14" spans="2:18" ht="24" x14ac:dyDescent="0.3">
      <c r="B14" s="215">
        <v>2.4</v>
      </c>
      <c r="C14" s="212"/>
      <c r="D14" s="159"/>
      <c r="E14" s="159"/>
      <c r="F14" s="159"/>
      <c r="G14" s="159"/>
      <c r="H14" s="159"/>
      <c r="I14" s="159"/>
      <c r="J14" s="158"/>
      <c r="K14" s="158"/>
      <c r="L14" s="158"/>
      <c r="M14" s="158"/>
      <c r="N14" s="158"/>
      <c r="O14" s="158"/>
      <c r="P14" s="159"/>
      <c r="Q14" s="169"/>
      <c r="R14" s="171"/>
    </row>
    <row r="15" spans="2:18" x14ac:dyDescent="0.3">
      <c r="B15" s="354" t="s">
        <v>161</v>
      </c>
      <c r="C15" s="355"/>
      <c r="D15" s="173"/>
      <c r="E15" s="173"/>
      <c r="F15" s="173"/>
      <c r="G15" s="173"/>
      <c r="H15" s="173"/>
      <c r="I15" s="173"/>
      <c r="J15" s="174"/>
      <c r="K15" s="174"/>
      <c r="L15" s="174"/>
      <c r="M15" s="174"/>
      <c r="N15" s="174"/>
      <c r="O15" s="174"/>
      <c r="P15" s="173"/>
      <c r="Q15" s="173"/>
      <c r="R15" s="173"/>
    </row>
    <row r="16" spans="2:18" ht="21" customHeight="1" x14ac:dyDescent="0.3">
      <c r="B16" s="218">
        <v>3.1</v>
      </c>
      <c r="C16" s="216"/>
      <c r="D16" s="159"/>
      <c r="E16" s="159"/>
      <c r="F16" s="159"/>
      <c r="G16" s="159"/>
      <c r="H16" s="159"/>
      <c r="I16" s="159"/>
      <c r="J16" s="158"/>
      <c r="K16" s="158"/>
      <c r="L16" s="158"/>
      <c r="M16" s="158"/>
      <c r="N16" s="158"/>
      <c r="O16" s="158"/>
      <c r="P16" s="159"/>
      <c r="Q16" s="179"/>
      <c r="R16" s="171"/>
    </row>
    <row r="17" spans="2:18" s="161" customFormat="1" ht="21" customHeight="1" x14ac:dyDescent="0.3">
      <c r="B17" s="219">
        <v>3.2</v>
      </c>
      <c r="C17" s="217"/>
      <c r="D17" s="160"/>
      <c r="E17" s="163"/>
      <c r="F17" s="163"/>
      <c r="G17" s="163"/>
      <c r="H17" s="163"/>
      <c r="I17" s="163"/>
      <c r="J17" s="162"/>
      <c r="K17" s="162"/>
      <c r="L17" s="162"/>
      <c r="M17" s="162"/>
      <c r="N17" s="162"/>
      <c r="O17" s="162"/>
      <c r="P17" s="163"/>
      <c r="Q17" s="179"/>
      <c r="R17" s="171"/>
    </row>
    <row r="18" spans="2:18" s="161" customFormat="1" ht="21" customHeight="1" x14ac:dyDescent="0.3">
      <c r="B18" s="218">
        <v>3.3</v>
      </c>
      <c r="C18" s="217"/>
      <c r="D18" s="160"/>
      <c r="E18" s="163"/>
      <c r="F18" s="163"/>
      <c r="G18" s="163"/>
      <c r="H18" s="163"/>
      <c r="I18" s="163"/>
      <c r="J18" s="162"/>
      <c r="K18" s="162"/>
      <c r="L18" s="162"/>
      <c r="M18" s="162"/>
      <c r="N18" s="162"/>
      <c r="O18" s="162"/>
      <c r="P18" s="163"/>
      <c r="Q18" s="179"/>
      <c r="R18" s="171"/>
    </row>
    <row r="19" spans="2:18" ht="21" customHeight="1" x14ac:dyDescent="0.3">
      <c r="B19" s="219">
        <v>3.4</v>
      </c>
      <c r="C19" s="216"/>
      <c r="D19" s="159"/>
      <c r="E19" s="159"/>
      <c r="F19" s="159"/>
      <c r="G19" s="159"/>
      <c r="H19" s="159"/>
      <c r="I19" s="159"/>
      <c r="J19" s="158"/>
      <c r="K19" s="158"/>
      <c r="L19" s="158"/>
      <c r="M19" s="158"/>
      <c r="N19" s="158"/>
      <c r="O19" s="158"/>
      <c r="P19" s="159"/>
      <c r="Q19" s="159"/>
      <c r="R19" s="171"/>
    </row>
    <row r="20" spans="2:18" x14ac:dyDescent="0.3">
      <c r="B20" s="350" t="s">
        <v>158</v>
      </c>
      <c r="C20" s="351"/>
      <c r="D20" s="173"/>
      <c r="E20" s="173"/>
      <c r="F20" s="173"/>
      <c r="G20" s="173"/>
      <c r="H20" s="173"/>
      <c r="I20" s="173"/>
      <c r="J20" s="174"/>
      <c r="K20" s="174"/>
      <c r="L20" s="174"/>
      <c r="M20" s="174"/>
      <c r="N20" s="174"/>
      <c r="O20" s="174"/>
      <c r="P20" s="173"/>
      <c r="Q20" s="206"/>
      <c r="R20" s="173"/>
    </row>
    <row r="21" spans="2:18" s="181" customFormat="1" x14ac:dyDescent="0.5">
      <c r="B21" s="219">
        <v>4.0999999999999996</v>
      </c>
      <c r="C21" s="220"/>
      <c r="D21" s="160"/>
      <c r="E21" s="160"/>
      <c r="F21" s="160"/>
      <c r="G21" s="160"/>
      <c r="H21" s="160"/>
      <c r="I21" s="160"/>
      <c r="J21" s="178"/>
      <c r="K21" s="178"/>
      <c r="L21" s="178"/>
      <c r="M21" s="178"/>
      <c r="N21" s="178"/>
      <c r="O21" s="178"/>
      <c r="P21" s="160"/>
      <c r="Q21" s="180"/>
      <c r="R21" s="160"/>
    </row>
    <row r="22" spans="2:18" x14ac:dyDescent="0.3">
      <c r="B22" s="218">
        <v>4.2</v>
      </c>
      <c r="C22" s="221"/>
      <c r="D22" s="159"/>
      <c r="E22" s="159"/>
      <c r="F22" s="159"/>
      <c r="G22" s="159"/>
      <c r="H22" s="159"/>
      <c r="I22" s="159"/>
      <c r="J22" s="158"/>
      <c r="K22" s="158"/>
      <c r="L22" s="158"/>
      <c r="M22" s="158"/>
      <c r="N22" s="159"/>
      <c r="O22" s="158"/>
      <c r="P22" s="159"/>
      <c r="Q22" s="159"/>
      <c r="R22" s="169"/>
    </row>
    <row r="23" spans="2:18" x14ac:dyDescent="0.3">
      <c r="B23" s="223">
        <v>4.3</v>
      </c>
      <c r="C23" s="222"/>
      <c r="D23" s="157"/>
      <c r="E23" s="157"/>
      <c r="F23" s="157"/>
      <c r="G23" s="157"/>
      <c r="H23" s="157"/>
      <c r="I23" s="157"/>
      <c r="J23" s="156"/>
      <c r="K23" s="156"/>
      <c r="L23" s="156"/>
      <c r="M23" s="156"/>
      <c r="N23" s="157"/>
      <c r="O23" s="156"/>
      <c r="P23" s="157"/>
      <c r="Q23" s="157"/>
      <c r="R23" s="170"/>
    </row>
    <row r="25" spans="2:18" x14ac:dyDescent="0.3">
      <c r="D25" s="155">
        <f>SUM(D5+D10+D15+D20)</f>
        <v>0</v>
      </c>
    </row>
  </sheetData>
  <mergeCells count="5">
    <mergeCell ref="B20:C20"/>
    <mergeCell ref="B1:Q1"/>
    <mergeCell ref="B2:Q2"/>
    <mergeCell ref="B4:C4"/>
    <mergeCell ref="B15:C1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Sheet1!$A$2:$A$23</xm:f>
          </x14:formula1>
          <xm:sqref>R11:R14 R16:R19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5"/>
  <sheetViews>
    <sheetView tabSelected="1" topLeftCell="A10" zoomScale="96" zoomScaleNormal="96" workbookViewId="0">
      <selection activeCell="A17" sqref="A17:A20"/>
    </sheetView>
  </sheetViews>
  <sheetFormatPr defaultColWidth="9.140625" defaultRowHeight="24" x14ac:dyDescent="0.55000000000000004"/>
  <cols>
    <col min="1" max="1" width="75.42578125" style="63" customWidth="1"/>
    <col min="2" max="2" width="82.140625" style="63" bestFit="1" customWidth="1"/>
    <col min="3" max="3" width="10.140625" style="63" customWidth="1"/>
    <col min="4" max="16384" width="9.140625" style="63"/>
  </cols>
  <sheetData>
    <row r="1" spans="1:3" x14ac:dyDescent="0.55000000000000004">
      <c r="A1" s="357" t="s">
        <v>279</v>
      </c>
      <c r="B1" s="357"/>
      <c r="C1" s="357"/>
    </row>
    <row r="2" spans="1:3" x14ac:dyDescent="0.55000000000000004">
      <c r="A2" s="357" t="s">
        <v>41</v>
      </c>
      <c r="B2" s="357"/>
      <c r="C2" s="357"/>
    </row>
    <row r="3" spans="1:3" x14ac:dyDescent="0.55000000000000004">
      <c r="A3" s="66" t="s">
        <v>252</v>
      </c>
      <c r="B3" s="66" t="s">
        <v>42</v>
      </c>
      <c r="C3" s="66" t="s">
        <v>43</v>
      </c>
    </row>
    <row r="4" spans="1:3" ht="24" customHeight="1" x14ac:dyDescent="0.55000000000000004">
      <c r="A4" s="356" t="s">
        <v>44</v>
      </c>
      <c r="B4" s="261" t="s">
        <v>45</v>
      </c>
      <c r="C4" s="65">
        <v>11</v>
      </c>
    </row>
    <row r="5" spans="1:3" x14ac:dyDescent="0.55000000000000004">
      <c r="A5" s="356"/>
      <c r="B5" s="261" t="s">
        <v>198</v>
      </c>
      <c r="C5" s="65">
        <v>12</v>
      </c>
    </row>
    <row r="6" spans="1:3" x14ac:dyDescent="0.55000000000000004">
      <c r="A6" s="356"/>
      <c r="B6" s="261" t="s">
        <v>46</v>
      </c>
      <c r="C6" s="65">
        <v>13</v>
      </c>
    </row>
    <row r="7" spans="1:3" x14ac:dyDescent="0.55000000000000004">
      <c r="A7" s="356" t="s">
        <v>223</v>
      </c>
      <c r="B7" s="261" t="s">
        <v>199</v>
      </c>
      <c r="C7" s="65">
        <v>21</v>
      </c>
    </row>
    <row r="8" spans="1:3" x14ac:dyDescent="0.55000000000000004">
      <c r="A8" s="356"/>
      <c r="B8" s="261" t="s">
        <v>200</v>
      </c>
      <c r="C8" s="65">
        <v>22</v>
      </c>
    </row>
    <row r="9" spans="1:3" x14ac:dyDescent="0.55000000000000004">
      <c r="A9" s="356"/>
      <c r="B9" s="261" t="s">
        <v>201</v>
      </c>
      <c r="C9" s="65">
        <v>23</v>
      </c>
    </row>
    <row r="10" spans="1:3" x14ac:dyDescent="0.55000000000000004">
      <c r="A10" s="356"/>
      <c r="B10" s="261" t="s">
        <v>202</v>
      </c>
      <c r="C10" s="65">
        <v>24</v>
      </c>
    </row>
    <row r="11" spans="1:3" x14ac:dyDescent="0.55000000000000004">
      <c r="A11" s="356"/>
      <c r="B11" s="261" t="s">
        <v>203</v>
      </c>
      <c r="C11" s="65">
        <v>25</v>
      </c>
    </row>
    <row r="12" spans="1:3" x14ac:dyDescent="0.55000000000000004">
      <c r="A12" s="356"/>
      <c r="B12" s="261" t="s">
        <v>204</v>
      </c>
      <c r="C12" s="65">
        <v>26</v>
      </c>
    </row>
    <row r="13" spans="1:3" x14ac:dyDescent="0.55000000000000004">
      <c r="A13" s="356" t="s">
        <v>47</v>
      </c>
      <c r="B13" s="261" t="s">
        <v>205</v>
      </c>
      <c r="C13" s="65">
        <v>31</v>
      </c>
    </row>
    <row r="14" spans="1:3" x14ac:dyDescent="0.55000000000000004">
      <c r="A14" s="356"/>
      <c r="B14" s="261" t="s">
        <v>206</v>
      </c>
      <c r="C14" s="65">
        <v>32</v>
      </c>
    </row>
    <row r="15" spans="1:3" x14ac:dyDescent="0.55000000000000004">
      <c r="A15" s="356"/>
      <c r="B15" s="261" t="s">
        <v>207</v>
      </c>
      <c r="C15" s="65">
        <v>33</v>
      </c>
    </row>
    <row r="16" spans="1:3" x14ac:dyDescent="0.55000000000000004">
      <c r="A16" s="356"/>
      <c r="B16" s="261" t="s">
        <v>208</v>
      </c>
      <c r="C16" s="65">
        <v>34</v>
      </c>
    </row>
    <row r="17" spans="1:3" ht="24" customHeight="1" x14ac:dyDescent="0.55000000000000004">
      <c r="A17" s="356" t="s">
        <v>320</v>
      </c>
      <c r="B17" s="261" t="s">
        <v>209</v>
      </c>
      <c r="C17" s="65">
        <v>41</v>
      </c>
    </row>
    <row r="18" spans="1:3" x14ac:dyDescent="0.55000000000000004">
      <c r="A18" s="356"/>
      <c r="B18" s="261" t="s">
        <v>210</v>
      </c>
      <c r="C18" s="65">
        <v>42</v>
      </c>
    </row>
    <row r="19" spans="1:3" x14ac:dyDescent="0.55000000000000004">
      <c r="A19" s="356"/>
      <c r="B19" s="261" t="s">
        <v>211</v>
      </c>
      <c r="C19" s="65">
        <v>43</v>
      </c>
    </row>
    <row r="20" spans="1:3" x14ac:dyDescent="0.55000000000000004">
      <c r="A20" s="356"/>
      <c r="B20" s="298" t="s">
        <v>212</v>
      </c>
      <c r="C20" s="65">
        <v>44</v>
      </c>
    </row>
    <row r="21" spans="1:3" x14ac:dyDescent="0.55000000000000004">
      <c r="A21" s="356" t="s">
        <v>48</v>
      </c>
      <c r="B21" s="298" t="s">
        <v>213</v>
      </c>
      <c r="C21" s="65">
        <v>51</v>
      </c>
    </row>
    <row r="22" spans="1:3" x14ac:dyDescent="0.55000000000000004">
      <c r="A22" s="356"/>
      <c r="B22" s="261" t="s">
        <v>214</v>
      </c>
      <c r="C22" s="65">
        <v>52</v>
      </c>
    </row>
    <row r="23" spans="1:3" x14ac:dyDescent="0.55000000000000004">
      <c r="A23" s="356"/>
      <c r="B23" s="261" t="s">
        <v>215</v>
      </c>
      <c r="C23" s="65">
        <v>53</v>
      </c>
    </row>
    <row r="24" spans="1:3" x14ac:dyDescent="0.55000000000000004">
      <c r="A24" s="64" t="s">
        <v>49</v>
      </c>
      <c r="B24" s="261" t="s">
        <v>216</v>
      </c>
      <c r="C24" s="65">
        <v>61</v>
      </c>
    </row>
    <row r="25" spans="1:3" x14ac:dyDescent="0.55000000000000004">
      <c r="A25" s="64" t="s">
        <v>163</v>
      </c>
      <c r="B25" s="261"/>
      <c r="C25" s="65">
        <v>71</v>
      </c>
    </row>
  </sheetData>
  <mergeCells count="7">
    <mergeCell ref="A21:A23"/>
    <mergeCell ref="A2:C2"/>
    <mergeCell ref="A1:C1"/>
    <mergeCell ref="A4:A6"/>
    <mergeCell ref="A7:A12"/>
    <mergeCell ref="A13:A16"/>
    <mergeCell ref="A17:A2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23"/>
  <sheetViews>
    <sheetView workbookViewId="0">
      <selection activeCell="B2" sqref="B2:B8"/>
    </sheetView>
  </sheetViews>
  <sheetFormatPr defaultColWidth="9" defaultRowHeight="21.75" x14ac:dyDescent="0.5"/>
  <sheetData>
    <row r="1" spans="1:2" x14ac:dyDescent="0.5">
      <c r="A1" s="34" t="s">
        <v>35</v>
      </c>
      <c r="B1" s="5" t="s">
        <v>36</v>
      </c>
    </row>
    <row r="2" spans="1:2" x14ac:dyDescent="0.5">
      <c r="A2" s="35">
        <v>11</v>
      </c>
      <c r="B2" s="35">
        <v>4</v>
      </c>
    </row>
    <row r="3" spans="1:2" x14ac:dyDescent="0.5">
      <c r="A3" s="35">
        <v>12</v>
      </c>
      <c r="B3" s="35">
        <v>3.5</v>
      </c>
    </row>
    <row r="4" spans="1:2" x14ac:dyDescent="0.5">
      <c r="A4" s="35">
        <v>13</v>
      </c>
      <c r="B4" s="35">
        <v>3</v>
      </c>
    </row>
    <row r="5" spans="1:2" x14ac:dyDescent="0.5">
      <c r="A5" s="35">
        <v>21</v>
      </c>
      <c r="B5" s="35">
        <v>2.5</v>
      </c>
    </row>
    <row r="6" spans="1:2" x14ac:dyDescent="0.5">
      <c r="A6" s="35">
        <v>22</v>
      </c>
      <c r="B6" s="35">
        <v>2</v>
      </c>
    </row>
    <row r="7" spans="1:2" x14ac:dyDescent="0.5">
      <c r="A7" s="35">
        <v>23</v>
      </c>
      <c r="B7" s="35">
        <v>1.5</v>
      </c>
    </row>
    <row r="8" spans="1:2" x14ac:dyDescent="0.5">
      <c r="A8" s="35">
        <v>24</v>
      </c>
      <c r="B8" s="35">
        <v>1</v>
      </c>
    </row>
    <row r="9" spans="1:2" x14ac:dyDescent="0.5">
      <c r="A9" s="35">
        <v>25</v>
      </c>
    </row>
    <row r="10" spans="1:2" x14ac:dyDescent="0.5">
      <c r="A10" s="35">
        <v>26</v>
      </c>
    </row>
    <row r="11" spans="1:2" x14ac:dyDescent="0.5">
      <c r="A11" s="35">
        <v>31</v>
      </c>
    </row>
    <row r="12" spans="1:2" x14ac:dyDescent="0.5">
      <c r="A12" s="35">
        <v>32</v>
      </c>
    </row>
    <row r="13" spans="1:2" x14ac:dyDescent="0.5">
      <c r="A13" s="35">
        <v>33</v>
      </c>
    </row>
    <row r="14" spans="1:2" x14ac:dyDescent="0.5">
      <c r="A14" s="35">
        <v>34</v>
      </c>
    </row>
    <row r="15" spans="1:2" x14ac:dyDescent="0.5">
      <c r="A15" s="35">
        <v>41</v>
      </c>
    </row>
    <row r="16" spans="1:2" x14ac:dyDescent="0.5">
      <c r="A16" s="35">
        <v>42</v>
      </c>
    </row>
    <row r="17" spans="1:1" x14ac:dyDescent="0.5">
      <c r="A17" s="35">
        <v>43</v>
      </c>
    </row>
    <row r="18" spans="1:1" x14ac:dyDescent="0.5">
      <c r="A18" s="35">
        <v>44</v>
      </c>
    </row>
    <row r="19" spans="1:1" x14ac:dyDescent="0.5">
      <c r="A19" s="35">
        <v>51</v>
      </c>
    </row>
    <row r="20" spans="1:1" x14ac:dyDescent="0.5">
      <c r="A20" s="35">
        <v>52</v>
      </c>
    </row>
    <row r="21" spans="1:1" x14ac:dyDescent="0.5">
      <c r="A21" s="35">
        <v>53</v>
      </c>
    </row>
    <row r="22" spans="1:1" x14ac:dyDescent="0.5">
      <c r="A22" s="35">
        <v>61</v>
      </c>
    </row>
    <row r="23" spans="1:1" x14ac:dyDescent="0.5">
      <c r="A23" s="35">
        <v>71</v>
      </c>
    </row>
  </sheetData>
  <sheetProtection password="CC07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เอกสาร" ma:contentTypeID="0x0101003BC147222173FA4BBB23CEE4365937EC" ma:contentTypeVersion="13" ma:contentTypeDescription="สร้างเอกสารใหม่" ma:contentTypeScope="" ma:versionID="953d51ea6784f76c354ce9168532bfc6">
  <xsd:schema xmlns:xsd="http://www.w3.org/2001/XMLSchema" xmlns:xs="http://www.w3.org/2001/XMLSchema" xmlns:p="http://schemas.microsoft.com/office/2006/metadata/properties" xmlns:ns3="935caa67-ff54-4a53-9322-4df1c55943d8" xmlns:ns4="7b8ccff4-0b9e-4007-90da-2d1dee306cd9" targetNamespace="http://schemas.microsoft.com/office/2006/metadata/properties" ma:root="true" ma:fieldsID="cf80360a5db740a890e6bdd15ea3ab81" ns3:_="" ns4:_="">
    <xsd:import namespace="935caa67-ff54-4a53-9322-4df1c55943d8"/>
    <xsd:import namespace="7b8ccff4-0b9e-4007-90da-2d1dee306cd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EventHashCode" minOccurs="0"/>
                <xsd:element ref="ns3:MediaServiceGenerationTime" minOccurs="0"/>
                <xsd:element ref="ns3:MediaServiceAutoTags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5caa67-ff54-4a53-9322-4df1c55943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8ccff4-0b9e-4007-90da-2d1dee306cd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แชร์กับ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แชร์พร้อมกับรายละเอียด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การแชร์แฮชคำแนะนำ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ชนิดเนื้อหา"/>
        <xsd:element ref="dc:title" minOccurs="0" maxOccurs="1" ma:index="4" ma:displayName="ชื่อเรื่อง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26F231-6399-4C55-B0D4-FBC577DB26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FFED89-5CB0-43A3-B4BE-D8D5B11A3E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5caa67-ff54-4a53-9322-4df1c55943d8"/>
    <ds:schemaRef ds:uri="7b8ccff4-0b9e-4007-90da-2d1dee306c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C3522B-B79A-4BA3-840E-9D3F697A06CC}">
  <ds:schemaRefs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935caa67-ff54-4a53-9322-4df1c55943d8"/>
    <ds:schemaRef ds:uri="http://schemas.microsoft.com/office/2006/documentManagement/types"/>
    <ds:schemaRef ds:uri="7b8ccff4-0b9e-4007-90da-2d1dee306cd9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Example of filling</vt:lpstr>
      <vt:lpstr>1</vt:lpstr>
      <vt:lpstr>2.1</vt:lpstr>
      <vt:lpstr>2.2 (operation)</vt:lpstr>
      <vt:lpstr>3</vt:lpstr>
      <vt:lpstr>4</vt:lpstr>
      <vt:lpstr>The plan</vt:lpstr>
      <vt:lpstr>Strategy code</vt:lpstr>
      <vt:lpstr>Sheet1</vt:lpstr>
      <vt:lpstr>'2.1'!Print_Area</vt:lpstr>
      <vt:lpstr>'3'!Print_Area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User</cp:lastModifiedBy>
  <cp:lastPrinted>2020-08-14T02:09:00Z</cp:lastPrinted>
  <dcterms:created xsi:type="dcterms:W3CDTF">2020-06-16T06:08:33Z</dcterms:created>
  <dcterms:modified xsi:type="dcterms:W3CDTF">2020-09-10T09:49:15Z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0x0101003BC147222173FA4BBB23CEE4365937EC</vt:lpwstr>
  </property>
</Properties>
</file>