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_ห้ามลบ\Desktop\"/>
    </mc:Choice>
  </mc:AlternateContent>
  <bookViews>
    <workbookView xWindow="0" yWindow="0" windowWidth="28800" windowHeight="12045" firstSheet="1" activeTab="1"/>
  </bookViews>
  <sheets>
    <sheet name="ตัวอย่างการกรอก" sheetId="3" state="hidden" r:id="rId1"/>
    <sheet name="1" sheetId="30" r:id="rId2"/>
    <sheet name="2.1" sheetId="11" r:id="rId3"/>
    <sheet name="2.2 (ผู้บริหารระดับกลาง )" sheetId="28" r:id="rId4"/>
    <sheet name="3" sheetId="31" r:id="rId5"/>
    <sheet name="4" sheetId="32" r:id="rId6"/>
    <sheet name="แผน" sheetId="27" r:id="rId7"/>
    <sheet name="รหัสกลยุทธ์" sheetId="13" r:id="rId8"/>
    <sheet name="Sheet1" sheetId="4" state="hidden" r:id="rId9"/>
  </sheets>
  <definedNames>
    <definedName name="_xlnm.Print_Area" localSheetId="2">'2.1'!$A$1:$H$28</definedName>
    <definedName name="_xlnm.Print_Area" localSheetId="4">'3'!$1:$1048576</definedName>
    <definedName name="_xlnm.Print_Area" localSheetId="0">ตัวอย่างการกรอก!$A$2:$H$29</definedName>
    <definedName name="_xlnm.Print_Area" localSheetId="6">แผน!$A$1:$R$23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7" l="1"/>
  <c r="C13" i="11"/>
  <c r="E18" i="11" l="1"/>
  <c r="F18" i="11" s="1"/>
  <c r="E17" i="11"/>
  <c r="F17" i="11" s="1"/>
  <c r="E16" i="11"/>
  <c r="F16" i="11" s="1"/>
  <c r="E15" i="11"/>
  <c r="F15" i="11" s="1"/>
  <c r="E14" i="11"/>
  <c r="F14" i="11" s="1"/>
  <c r="E12" i="11"/>
  <c r="F12" i="11" s="1"/>
  <c r="E11" i="11"/>
  <c r="F11" i="11" s="1"/>
  <c r="E10" i="11"/>
  <c r="F10" i="11" s="1"/>
  <c r="E9" i="11"/>
  <c r="F9" i="11" s="1"/>
  <c r="C8" i="11"/>
  <c r="E7" i="11"/>
  <c r="F7" i="11" s="1"/>
  <c r="E6" i="11"/>
  <c r="F6" i="11" s="1"/>
  <c r="E5" i="11"/>
  <c r="F5" i="11" s="1"/>
  <c r="E4" i="11"/>
  <c r="F4" i="11" s="1"/>
  <c r="C3" i="11"/>
  <c r="D29" i="11" l="1"/>
  <c r="C19" i="11"/>
  <c r="F19" i="11"/>
  <c r="E5" i="3"/>
  <c r="F5" i="3" s="1"/>
  <c r="C14" i="3" l="1"/>
  <c r="E19" i="3" l="1"/>
  <c r="F19" i="3" s="1"/>
  <c r="C9" i="3"/>
  <c r="C4" i="3"/>
  <c r="E18" i="3"/>
  <c r="F18" i="3" s="1"/>
  <c r="E17" i="3"/>
  <c r="F17" i="3" s="1"/>
  <c r="E16" i="3"/>
  <c r="F16" i="3" s="1"/>
  <c r="E15" i="3"/>
  <c r="F15" i="3" s="1"/>
  <c r="E13" i="3"/>
  <c r="F13" i="3" s="1"/>
  <c r="E12" i="3"/>
  <c r="F12" i="3" s="1"/>
  <c r="E11" i="3"/>
  <c r="F11" i="3" s="1"/>
  <c r="E10" i="3"/>
  <c r="F10" i="3" s="1"/>
  <c r="E8" i="3"/>
  <c r="F8" i="3" s="1"/>
  <c r="E7" i="3"/>
  <c r="F7" i="3" s="1"/>
  <c r="E6" i="3"/>
  <c r="F6" i="3" s="1"/>
  <c r="D30" i="3" l="1"/>
  <c r="F20" i="3"/>
</calcChain>
</file>

<file path=xl/sharedStrings.xml><?xml version="1.0" encoding="utf-8"?>
<sst xmlns="http://schemas.openxmlformats.org/spreadsheetml/2006/main" count="513" uniqueCount="331">
  <si>
    <t>2.1  รายงานผลการปฏิบัติงาน  (พนักงานกรอก  ผู้บังคับบัญชาประเมิน)</t>
  </si>
  <si>
    <t>กิจกรรม  (Activities)</t>
  </si>
  <si>
    <t>รหัสกลยุทธ์ 
ใส่เฉพาะข้อ 2-3</t>
  </si>
  <si>
    <t>% FTE
(A)</t>
  </si>
  <si>
    <t>ทบทวนขั้นตอนการปฏิบัติงาน และมีการลดขั้นการปฏิบัติงาน เรื่องการสรรหาและคัดเลือกนักศึกษาจากเดิม</t>
  </si>
  <si>
    <t>การเพิ่มช่องทางออนไลน์สำหรับการเเจ้งรายชื่อบุคลากรจ้างใหม่เพื่อตรวจสุขภาพ</t>
  </si>
  <si>
    <t>รวม</t>
  </si>
  <si>
    <t>คะแนน  (คะแนนเต็ม 100 คะแนน)**</t>
  </si>
  <si>
    <r>
      <t>หมายเหตุ</t>
    </r>
    <r>
      <rPr>
        <sz val="14"/>
        <rFont val="TH Sarabun New"/>
        <family val="2"/>
      </rPr>
      <t xml:space="preserve">     *</t>
    </r>
  </si>
  <si>
    <t xml:space="preserve">[4 = ประสิทธิภาพดีเยี่ยม  ควรเป็นแบบอย่าง]  [3.5 = ประสิทธิภาพดีมาก]  [3 = ประสิทธิภาพดี]  [2.5 = ประสิทธิภาพพอใช้  ต้องปรับปรุง]  [2 = ต้องการปรับปรุงพัฒนา] </t>
  </si>
  <si>
    <t>[1.5 = ต้องการปรับปรุงพัฒนาอย่างมาก]  [1 = ต้องการปรับปรุงพัฒนาอย่างเร่งด่วน]</t>
  </si>
  <si>
    <t>**</t>
  </si>
  <si>
    <t>คะแนนในส่วนนี้คิดเป็นคะแนนเต็ม 70 คะแนน  ของผลงานในภาพรวมทั้งหมด</t>
  </si>
  <si>
    <t>ความเห็นร่วมกันระหว่างหัวหน้าและพนักงาน</t>
  </si>
  <si>
    <t>การทำงานตามกระบวนการปัจจุบัน (Routine)</t>
  </si>
  <si>
    <t>การประชาสัมพันธ์ทุนวิจัยจากแหล่งทุนต่าง ๆ ให้กับบุคลากรในหน่วยงาน</t>
  </si>
  <si>
    <t>การจัดทำรายงานกระแสเงินสดของหน่วยงาน</t>
  </si>
  <si>
    <t>ประสานงานเรื่องระบบสารสนเทศด้านทรัพยากรบุคคล (human resource information system) หรือ HRIS กับบุคลากรที่เกี่ยวข้องในภาระงานนั้น ๆ</t>
  </si>
  <si>
    <t>การจัดโครงการ 6+1 Flagship Track 2</t>
  </si>
  <si>
    <t>การปรับปรุงกระบวนการใหม่ (Improvement)</t>
  </si>
  <si>
    <t xml:space="preserve">งานที่ปรับปรุงกระบวนการทำงานตามที่ระบุไว้ใน Business Continuity Management : BCM </t>
  </si>
  <si>
    <t>การจัดทำภาพ Infographic เรื่องการเบิกจ่ายเงิน</t>
  </si>
  <si>
    <t>โครงการที่เกี่ยวข้องกับ KMUTT 4LIFE เช่น Micro Credential</t>
  </si>
  <si>
    <t>โครงการ E-Document</t>
  </si>
  <si>
    <t>การจัดทำพื้นที่ Learning Space ให้กับมหาวิทยาลัย</t>
  </si>
  <si>
    <t>โครงการปรับปรุงระบบบริหารจัดการมหาวิทยาลัยให้มีคุณภาพและประสิทธิภาพ (JMAC)</t>
  </si>
  <si>
    <t>ระดับความสำเร็จ*
(Level of Success)
1 - 4       (B)</t>
  </si>
  <si>
    <t>คะแนน
A x B
(C)</t>
  </si>
  <si>
    <t xml:space="preserve">ผลรวม
คะแนน %
(C) / 4 </t>
  </si>
  <si>
    <t>ความคิดเห็นเพิ่มเติม/ข้อเสนอแนะ
ปัญหาอุปสรรค
(Comment)</t>
  </si>
  <si>
    <t>ลายเซ็นพนักงาน                                             (………………………………………………………………………………………..)</t>
  </si>
  <si>
    <t>ลายเซ็นผู้บังคับบัญชาชั้นต้น                                (………………………………………………………………………………………..)</t>
  </si>
  <si>
    <t>ลายเซ็นผู้บังคับบัญชาเหนือขึ้นไป                          (………………………………………………………………………………………..)</t>
  </si>
  <si>
    <t>……./…………/……………...</t>
  </si>
  <si>
    <t>หัวข้อ</t>
  </si>
  <si>
    <t xml:space="preserve">รหัสกลยุทธ์ </t>
  </si>
  <si>
    <t>ระดับความสำเร็จ</t>
  </si>
  <si>
    <t>รวม FTE</t>
  </si>
  <si>
    <t>การทำงานพัฒนาที่ตอบสนองนโยบาย/กลยุทธ์มหาวิทยาลัย  รวมทั้งการทำงานในลักษณะ Cross functional Team (Ant Team)</t>
  </si>
  <si>
    <t>การพัฒนาตนเอง (Self-Development) (ระบุรายละเอียดในส่วนที่ 3)</t>
  </si>
  <si>
    <t>มี Drop down list ให้เลือก</t>
  </si>
  <si>
    <t xml:space="preserve">รหัสการพัฒนามหาวิทยาลัยในระยะแผนกลยุทธ์ ฉบับที่ 12 (Strategic Goals) </t>
  </si>
  <si>
    <t>เป้าหมายหลัก 6 ด้านของมหาวิทยาลัยตามแผนกลยุทธ์</t>
  </si>
  <si>
    <t>เป้าหมาย  6  ด้าน</t>
  </si>
  <si>
    <t>กลยุทธ์</t>
  </si>
  <si>
    <t>รหัส</t>
  </si>
  <si>
    <t>1.ผลิตบัณฑิตที่มีคุณภาพตามคุณลักษณะที่พึงประสงค์ของ มจธ. (Social Change Agent)</t>
  </si>
  <si>
    <t>พัฒนาและปรับปรุงกระบวนการเรียนรู้</t>
  </si>
  <si>
    <t>พัฒนาสมรรถนะอาจารย์</t>
  </si>
  <si>
    <t>พัฒนาสภาพแวดล้อมที่เอื้อต่อการเรียนรู้</t>
  </si>
  <si>
    <t>2.สร้างความเป็นเลิศทางการวิจัย งานสร้างสรรค์ และนวัตกรรม (Research and Innovation)</t>
  </si>
  <si>
    <t>สนับสนุนกลุ่มวิจัยที่มหาวิทยาลัยมีศักยภาพ ให้เป็นศูนย์ความเป็นเลิศระดับภูมิภาค</t>
  </si>
  <si>
    <t>พัฒนาโครงสร้างพื้นฐานและระบบส่งเสริมการวิจัยที่แข่งขั้นได้ในระดับชาติและนานาชาติ</t>
  </si>
  <si>
    <t>สร้างสิ่งแวดล้อมที่เกื้อหนุนการวิจัย ดึงดูดและรักษาบุคลากรที่มีความเป็นเลิศทางวิชาการ</t>
  </si>
  <si>
    <t>ส่งเสริมการจัดหาทรัพยากรวิจัยและความร่วมมือกับภาคการผลิตและการวิจัย</t>
  </si>
  <si>
    <t>ขับเคลื่อนการพัฒนานวัตกรรมและผู้ประกอบการ</t>
  </si>
  <si>
    <t>ส่งเสริมภาพลักษณ์การวิจัยให้เป็นที่ประจักษ์และสร้างผลกระทบจากผลงานวิจัยและนวัตกรรม</t>
  </si>
  <si>
    <t>3.พัฒนา มจธ. สู่ความเป็นสากล(Internationalization)</t>
  </si>
  <si>
    <t>พัฒนาและปรับปรุงโครงสร้างพื้นฐานที่มีมาตรฐานสากลและส่งเสริมความเป็นนานาชาติ</t>
  </si>
  <si>
    <t>พัฒนาความเข็มแข็งทางวิชาการของมหาวิทยาลัยเพื่อการพัฒนาสู่ความเป็นสากล</t>
  </si>
  <si>
    <t>ส่งเสริมศักยภาพนักศึกษาให้มีสมรรถนะสากล พร้อมเป็นพลเมืองโลก</t>
  </si>
  <si>
    <t>สร้างความรู้จักและเป็นที่ยอมรับของมหาวิทยาลัยในระดับสากล (Visibility) แบบมุ่งเป้า</t>
  </si>
  <si>
    <t>4.พัฒนาสมรรถนะองค์กรเพื่อให้บริการอย่างมีคุณภาพ สู่การเป็น “องค์กรที่มีขีดสมรรถนะสูง” High (Performance Organization)</t>
  </si>
  <si>
    <t>ปรับกระบวนทัศน์การบริหารจัดการให้เกิดความคล่องตัว และส่งเสริมการทำงานร่วมกันแบบองค์รวม</t>
  </si>
  <si>
    <t>ปรับเปลี่ยนทัศนคติและศักยภาพของบุคลากร</t>
  </si>
  <si>
    <t>แสวงหา บริหารทรัพย์สิน และรายได้เพื่อการพี่งพาตนเองได้อย่างมีเสถียรภาพยั่งยืน</t>
  </si>
  <si>
    <t>พัฒนาขีดความสามารถด้านเทคโนโลยีสารสนเทศสู่การเป็นมหาวิทยาลัยดิจิทัล</t>
  </si>
  <si>
    <t>5.ส่งเสริมและพัฒนาที่เป็นมิตรกับสังคมและสิ่งแวดล้อม (Green Heart)</t>
  </si>
  <si>
    <t>พัฒนาสภาพแวดล้อมและระบบริหารจัดการที่สนับสนุนการสร้างคุณภาพชีวิตที่ดี (Quality of Life)</t>
  </si>
  <si>
    <t>สร้างความตระหนักรู้ด้านพลังงาน สิ่งแวดล้อม และความปลอดภัย ในทุกระดับ</t>
  </si>
  <si>
    <t>บูรณาแนวคิดสร้างสรรค์การพัฒนาเพื่อความยั่งยืนกับภารกิจหลัก</t>
  </si>
  <si>
    <t>6.เครือข่ายและพันธมิตร (Alliances and Partnerships)</t>
  </si>
  <si>
    <t>เครือข่ายและพันธมิตร Alliances and Partnerships</t>
  </si>
  <si>
    <t>โปรดศึกษาจากคู่มือแบบประเมินผลการปฏิบัติงาน</t>
  </si>
  <si>
    <t>5.</t>
  </si>
  <si>
    <t>4.</t>
  </si>
  <si>
    <t>3.</t>
  </si>
  <si>
    <t>2.</t>
  </si>
  <si>
    <t>สรุปผลการประเมิน</t>
  </si>
  <si>
    <t>-</t>
  </si>
  <si>
    <t>ส่วนที่  4</t>
  </si>
  <si>
    <t>การพัฒนาและฝึกอบรม</t>
  </si>
  <si>
    <t>ส่วนที่  3</t>
  </si>
  <si>
    <t>การประเมินผลงาน</t>
  </si>
  <si>
    <t>ส่วนที่  2</t>
  </si>
  <si>
    <t>ส่วนที่  1</t>
  </si>
  <si>
    <t>แบบประเมินผลการปฏิบัติงาน  แบ่งออกเป็น  4  ส่วน  คือ</t>
  </si>
  <si>
    <t xml:space="preserve">1. </t>
  </si>
  <si>
    <t>การประเมินผลการปฏิบัติงาน  ควรจะมีการหารือระหว่างผู้บังคับบัญชาและผู้ใต้บังคับบัญชาอย่างน้อยเดือนละ 1 ครั้ง</t>
  </si>
  <si>
    <t>คำอธิบายเพิ่มเติม</t>
  </si>
  <si>
    <t>ถึง</t>
  </si>
  <si>
    <t>ระยะเวลาการประเมิน</t>
  </si>
  <si>
    <t>การประเมินผลการปฏิบัติงาน   ครั้งที่</t>
  </si>
  <si>
    <t>ระดับโทษที่ได้รับ</t>
  </si>
  <si>
    <t>เมื่อ</t>
  </si>
  <si>
    <t xml:space="preserve">เคยถูกลงโทษทางวินัย  </t>
  </si>
  <si>
    <t>6.</t>
  </si>
  <si>
    <t>% การเลื่อนขั้น</t>
  </si>
  <si>
    <t>ปีงบประมาณ</t>
  </si>
  <si>
    <t>การเลื่อนขั้นเงินเดือน</t>
  </si>
  <si>
    <t>วัน</t>
  </si>
  <si>
    <t>ขาดราชการ</t>
  </si>
  <si>
    <t>ลาอุปสมบท</t>
  </si>
  <si>
    <t>ลาคลอดบุตร</t>
  </si>
  <si>
    <t>ลาพักผ่อน</t>
  </si>
  <si>
    <t>มาสาย</t>
  </si>
  <si>
    <t>ลากิจ</t>
  </si>
  <si>
    <t>ลาป่วยมีใบรับรองแพทย์</t>
  </si>
  <si>
    <t>ลาป่วย</t>
  </si>
  <si>
    <t>ดังนี้</t>
  </si>
  <si>
    <t>โดยมีวันหยุดงาน</t>
  </si>
  <si>
    <t>)</t>
  </si>
  <si>
    <t>- 31 ม.ค.</t>
  </si>
  <si>
    <t>(1 ส.ค.</t>
  </si>
  <si>
    <t>หรือ</t>
  </si>
  <si>
    <t>- 31 ก.ค.</t>
  </si>
  <si>
    <t>(1 ก.พ.</t>
  </si>
  <si>
    <t>เวลาปฏิบัติงานในรอบปีงบประมาณที่ผ่านมา</t>
  </si>
  <si>
    <t>พ.ศ.</t>
  </si>
  <si>
    <t>เดือน</t>
  </si>
  <si>
    <t>และกลับเข้าปฏิบัติงานวันที่</t>
  </si>
  <si>
    <t>ถึงวันที่</t>
  </si>
  <si>
    <t>ตั้งแต่วันที่</t>
  </si>
  <si>
    <t xml:space="preserve">ลาศึกษาต่อ  </t>
  </si>
  <si>
    <t>ไม่ได้ลาศึกษาต่อ</t>
  </si>
  <si>
    <t xml:space="preserve">ในรอบปีงบประมาณที่ผ่านมา        </t>
  </si>
  <si>
    <t>ปี</t>
  </si>
  <si>
    <t>รวมเวลาปฏิบัติงาน</t>
  </si>
  <si>
    <t>เริ่มปฏิบัติงานเมื่อ  วันที่</t>
  </si>
  <si>
    <t>สังกัด</t>
  </si>
  <si>
    <t>ตำแหน่ง</t>
  </si>
  <si>
    <t>ชื่อ - สกุล</t>
  </si>
  <si>
    <t>1.</t>
  </si>
  <si>
    <t>มหาวิทยาลัยเทคโนโลยีพระจอมเกล้าธนบุรี</t>
  </si>
  <si>
    <t>คะแนนในส่วน 2.2 นี้คิดเป็น 30% ของคะแนนประเมินทั้งหมด</t>
  </si>
  <si>
    <t>*เกณฑ์การประเมิน</t>
  </si>
  <si>
    <t>ไม่ผ่าน</t>
  </si>
  <si>
    <t>ผ่าน</t>
  </si>
  <si>
    <t xml:space="preserve"> /</t>
  </si>
  <si>
    <t>ลายเซ็นผู้บังคับบัญชา</t>
  </si>
  <si>
    <t>ลายเซ็นหัวหน้า</t>
  </si>
  <si>
    <t>ผลการประเมินส่วนที่ 2.2</t>
  </si>
  <si>
    <t>หัวหน้าประเมิน / ความเห็นหัวหน้า</t>
  </si>
  <si>
    <t>สรุปผลการประเมินในส่วนที่ 2.2</t>
  </si>
  <si>
    <t>0 - 3</t>
  </si>
  <si>
    <t>ไม่ได้ปฏิบัติตนอยู่ในศีลธรรมเท่าที่ควร  ต้องคอยตักเตือนอยู่เสมอ</t>
  </si>
  <si>
    <t>4 - 5</t>
  </si>
  <si>
    <t>ไม่ประพฤติปฏิบัติตนอยู่ในศีลธรรมบ้างในบางครั้ง  วุฒิภาวะทางอารมณ์ยังไม่มั่นคง</t>
  </si>
  <si>
    <t>6 - 7</t>
  </si>
  <si>
    <t>ประพฤติตนเหมาะสม  อยู่ในศีลธรรมอันดีพอสมควร</t>
  </si>
  <si>
    <t>8 - 10</t>
  </si>
  <si>
    <t>ประพฤติตนเหมาะสมอยู่ในศีลธรรมอันดี  มีความซื่อตรงต่อตนเองและผู้อื่นอย่างสม่ำเสมอเป็นแบบอย่างที่ดี</t>
  </si>
  <si>
    <t>เสมอต้นเสมอปลาย</t>
  </si>
  <si>
    <t>ต้องคอยชี้แนะให้เห็นถึงความสำคัญของความซื่อสัตย์  และการสร้างทัศนคติที่ดีต่อองค์กรอยู่เสมอ</t>
  </si>
  <si>
    <t>บ้างเป็นบางครั้ง</t>
  </si>
  <si>
    <t>มีความซื่อสัตย์ต่อองค์กรบ้าง  และมีทัศนคติที่ดีต่อองค์กรพอสมควร  อาจจะต้องแนะนำถึงวิธีที่ควรปฏิบัติให้</t>
  </si>
  <si>
    <t>มีความซื่อสัตย์ต่อองค์กร  มีทัศนคติที่ดีต่อองค์กร  ทำให้บังเกิดผลดี</t>
  </si>
  <si>
    <t>ก้าวหน้า</t>
  </si>
  <si>
    <t>ความสามารถ / ทักษะดีเด่น  และที่ปรับปรุงได้อีก</t>
  </si>
  <si>
    <t>คะแนนที่ได้</t>
  </si>
  <si>
    <t>ระดับคะแนน</t>
  </si>
  <si>
    <t>องค์ประกอบและรายละเอียดประกอบการพิจารณา</t>
  </si>
  <si>
    <t>ไม่สามารถพัฒนาตนและงานของตนได้  ไม่สามารถทำงานใหม่ๆ ได้</t>
  </si>
  <si>
    <t>4 - 7</t>
  </si>
  <si>
    <t>ไม่ค่อยมีศักยภาพในการพัฒนาตนเองและงาน  ไม่ค่อยสามารถปรับตัวให้เข้ากับงานใหม่ๆ ได้</t>
  </si>
  <si>
    <t>8 - 11</t>
  </si>
  <si>
    <t>พัฒนาตนและงานของตนอย่างสม่ำเสมอ  ปรับตัวให้เข้ากับงานใหม่ๆ ได้ดี</t>
  </si>
  <si>
    <t>12 - 15</t>
  </si>
  <si>
    <t>มีศักยภาพสูงในการพัฒนาของตนและงานของตนให้ดีขึ้นเรื่อยๆ  ปรับตัวให้เข้ากับงานใหม่ๆ ได้ดีมาก</t>
  </si>
  <si>
    <t>งานใหม่ๆ</t>
  </si>
  <si>
    <t>ไม่มีความขยันหมั่นเพียร</t>
  </si>
  <si>
    <t>มีปัญหามากในเรื่องการมาทำงาน  และความตรงต่อเวลาหรือใช้เวลาอย่างไม่ถูกต้อง  ไม่อุทิศตนให้กับงาน</t>
  </si>
  <si>
    <t>เพียรน้อยกว่าที่ควร</t>
  </si>
  <si>
    <t>มีปัญหาบ้างในเรื่องการมาทำงาน  ความตรงต่อเวลา  และการใช้เวลาอย่างเหมาะสม  อุทิศตนและขยันหมั่น</t>
  </si>
  <si>
    <t>ขยันหมั่นเพียร</t>
  </si>
  <si>
    <t>ปฏิบัติงานอย่างสม่ำเสมอจนเสร็จสิ้นภาระงาน  ขาดงานหรือมาสายน้อยมาก  อุทิศตนให้กับงาน  โดยมีความ</t>
  </si>
  <si>
    <t>หลัก  การอุทิศตนให้กับงานโดยไม่ย่อท้อ  ความอุตสาหะวิริยะในการทำงาน</t>
  </si>
  <si>
    <t>ต้องพึ่งผู้อื่นเสมอและไม่สามารถใช้อุปกรณ์ได้อย่างถูกต้อง</t>
  </si>
  <si>
    <t>ไม่มีความรู้ความเข้าใจพอสำหรับงานในความรับผิดชอบบางด้านขาดความชำนาญในงานของตน</t>
  </si>
  <si>
    <t>มีความรู้  ความสามารถและมีความเข้าใจในงานโดยส่วนใหญ่มีความชำนาญในงานของตน</t>
  </si>
  <si>
    <t>หมวดที่ 2  คุณสมบัติเฉพาะตัว</t>
  </si>
  <si>
    <t>ไม่เข้าใจปัญหาดีนัก  ตัดสินใจค่อนข้างช้า  และการวางแนวความคิดยังไม่ค่อยมีระบบดีนัก</t>
  </si>
  <si>
    <t>อย่างมีระบบ</t>
  </si>
  <si>
    <t>เข้าใจปัญหาดี  ตัดสินใจได้ดีโดยส่วนใหญ่  แต่ยังขาดความรอบคอบในการตัดสินใจและการวางแนวความคิด</t>
  </si>
  <si>
    <t>มีวิจารณญาณที่ดี</t>
  </si>
  <si>
    <t>เข้าใจปัญหาได้ลึกซึ้งดีมาก  สามารถตัดสินใจเด็ดขาด  และมีการวางแนวความคิดอย่างมีระบบทันการ  และ</t>
  </si>
  <si>
    <t>รอบคอบและมีการวางแนวความคิดอย่างมีระบบ  แต่ทันการ</t>
  </si>
  <si>
    <t>ดำเนินงานในแนวใหม่ๆ ได้</t>
  </si>
  <si>
    <t>ไม่มีความคิดริเริ่ม   ไม่สามารถพัฒนางานได้  ไม่อาจดำเนินงานในแนวใหม่ได้  ไม่สามารถร่วมคิด  หรือ</t>
  </si>
  <si>
    <t>งานใหม่ทำให้เกิดผลในการเพิ่มผลิตภาพของสำนักงานได้เป็นอย่างดีมาก</t>
  </si>
  <si>
    <t>หมวดที่ 1  คุณลักษณะในการปฏิบัติงาน</t>
  </si>
  <si>
    <t>(5)</t>
  </si>
  <si>
    <t>(4)</t>
  </si>
  <si>
    <t>(3)</t>
  </si>
  <si>
    <t>(2)</t>
  </si>
  <si>
    <t>(1)</t>
  </si>
  <si>
    <t>สามารถปฏิบัติงานที่ได้รับมอบหมายในปัจจุบันได้ดียิ่งขึ้น (เรียงลำดับความสำคัญ 1-5)</t>
  </si>
  <si>
    <t>ท่านสนใจการฝึกอบรม  หรือต้องการเรียนรู้เรื่องใดบ้างที่จะช่วยให้มีความ</t>
  </si>
  <si>
    <t xml:space="preserve"> (เรียงลำดับความสำคัญ 1-5)</t>
  </si>
  <si>
    <t>ให้มีความสามารถปฏิบัติงานที่ได้รับมอบหมายในปัจจุบันได้ดียิ่งขึ้น</t>
  </si>
  <si>
    <t>ท่านคิดว่าผู้ใต้บังคับบัญชาควรจะอบรม  หรือต้องการความรู้เรื่องใดบ้างที่จะช่วย</t>
  </si>
  <si>
    <t>ในช่วง 6 เดือนที่ผ่านมา  ท่านได้เข้ารับการอบรมอะไรบ้าง</t>
  </si>
  <si>
    <t>ท่านคิดว่าจะสามารถเพิ่มความรู้  ความชำนาญ  ทักษะดังกล่าวได้โดยวิธีใดบ้าง</t>
  </si>
  <si>
    <t>ท่านคิดว่าผู้ใต้บังคับบัญชายังขาดความรู้  ความชำนาญ  ทักษะในเรื่องใดบ้าง</t>
  </si>
  <si>
    <t>ท่านขาดความรู้  ความชำนาญ  ทักษะในเรื่องใดบ้าง</t>
  </si>
  <si>
    <t>ผู้บังคับบัญชาให้ความเห็น</t>
  </si>
  <si>
    <t>วันที่</t>
  </si>
  <si>
    <t>(</t>
  </si>
  <si>
    <t>ลงชื่อ</t>
  </si>
  <si>
    <t>ความคิดเห็นเพิ่มเติมสำหรับผู้บังคับบัญชาระดับสูงสุด</t>
  </si>
  <si>
    <t>ความคิดเห็นเพิ่มเติมสำหรับผู้บังคับบัญชา
ระดับเหนือขึ้นไปจากผู้ประเมิน</t>
  </si>
  <si>
    <t>ความเห็นผู้ประเมิน  (ผู้บังคับบัญชา)</t>
  </si>
  <si>
    <t>ไม่สมควรให้ขึ้นเงินเดือน</t>
  </si>
  <si>
    <t>%</t>
  </si>
  <si>
    <t>เห็นสมควรให้ขึ้นเงินเดือน</t>
  </si>
  <si>
    <t>ผลงานระดับ</t>
  </si>
  <si>
    <t>ไม่ผ่านการประเมิน</t>
  </si>
  <si>
    <t>ผ่านการประเมิน</t>
  </si>
  <si>
    <t>สรุป</t>
  </si>
  <si>
    <t>ทั้งนี้  ผลการประเมินและระดับผลงานขึ้นอยู่กับผลงานในภาพรวมประกอบกับดุลยพินิจของผู้บังคับบัญชา</t>
  </si>
  <si>
    <t>คะแนนการประเมินผลการปฏิบัติงานเป็นเพียงคะแนนส่วนบุคคลที่ใช้ประกอบการประเมินผลการปฏิบัติงานในเบื้องต้น</t>
  </si>
  <si>
    <t>(100%)</t>
  </si>
  <si>
    <t xml:space="preserve">คะแนน </t>
  </si>
  <si>
    <t>และคุณสมบัติเฉพาะตัว</t>
  </si>
  <si>
    <t>(30%)</t>
  </si>
  <si>
    <t>คะแนน     คิดเป็น</t>
  </si>
  <si>
    <t>ประเมินคุณลักษณะในการปฏิบัติงาน</t>
  </si>
  <si>
    <t>ส่วนที่ 2.2</t>
  </si>
  <si>
    <t>(70%)</t>
  </si>
  <si>
    <t>ประเมินผลงาน</t>
  </si>
  <si>
    <t>ส่วนที่ 2.1</t>
  </si>
  <si>
    <t>รวมคะแนนการประเมิน</t>
  </si>
  <si>
    <t>ส่วนที่ 4  สรุปผลการประเมิน</t>
  </si>
  <si>
    <t>หากเป็นไปได้ และเหมาะสม  หัวหน้าควรสอบถามความเห็นของลูกค้า  ผู้ใต้บังคับบัญชา  หรือผู้ที่ทำงานใกล้ชิดกับพนักงาน  เกี่ยวกับการปฏิบัติงานของพนักงาน  เพื่อใช้เป็นข้อมูลประกอบการประเมิน</t>
  </si>
  <si>
    <t>การประเมินผลงานนี้  เปิดโอกาสให้พนักงานประเมินผลงานหรือให้ความเห็นชี้แจงผลการปฏิบัติงานของตนเอง</t>
  </si>
  <si>
    <t>หัวหน้าควรติดตามและหาวิธีให้ความช่วยเหลือพนักงานที่มีปัญหา  อุปสรรคในการทำงาน  และมีผลการประเมินต่ำกว่าเกณฑ์มาตรฐาน</t>
  </si>
  <si>
    <t>และจากพนักงานผู้ถูกประเมินผลงาน  หากไม่สามารถสรุปค่าคะแนนได้  จะต้องนำผลการพิจารณาคะแนนเสนอต่อคณะกรรมการพิจารณาตัดสินการประเมิน</t>
  </si>
  <si>
    <t xml:space="preserve">ในการประเมินผล  ทั้งหัวหน้าและพนักงานจะกรอกข้อมูลในแต่ละส่วน  หัวหน้าจะเป็นผู้ประเมินค่าคะแนนในการปฏิบัติงานของพนักงาน โดยจะต้องได้รับความเห็นชอบจากผู้บังคับบัญชาที่สูงอีกขั้นหนึ่ง    </t>
  </si>
  <si>
    <t>ข้อมูลทั่วไปเกี่ยวกับพนักงาน</t>
  </si>
  <si>
    <t>ส่วนที่ 1   ข้อมูลทั่วไปเกี่ยวกับพนักงาน</t>
  </si>
  <si>
    <t>ลายเซ็นพนักงาน</t>
  </si>
  <si>
    <r>
      <t>2. การแก้ปัญหา  และการตัดสินใจ</t>
    </r>
    <r>
      <rPr>
        <sz val="12"/>
        <rFont val="TH SarabunPSK"/>
        <family val="2"/>
      </rPr>
      <t xml:space="preserve">   การพยายามแก้ปัญหา  โดยมองทั้งในด้านกว้างและด้านลึก  มีการตัดสินใจ</t>
    </r>
  </si>
  <si>
    <r>
      <t>1. การพัฒนาอย่างต่อเนื่องและความคิดริเริ่ม</t>
    </r>
    <r>
      <rPr>
        <sz val="12"/>
        <rFont val="TH SarabunPSK"/>
        <family val="2"/>
      </rPr>
      <t xml:space="preserve">  การนำเอาแนวความคิดหรือแนวปฏิบัติใหม่ๆ มาใช้อย่างรอบคอบ</t>
    </r>
  </si>
  <si>
    <t>พนักงานกรอก</t>
  </si>
  <si>
    <t>ส่วนที่ 3  การพัฒนาและฝึกอบรม  (พนักงานกรอก  ผู้บังคับบัญชาให้ความเห็น)</t>
  </si>
  <si>
    <t>พนักงานรับทราบ</t>
  </si>
  <si>
    <t>เครื่องชี้วัดความสำเร็จ (KPI)</t>
  </si>
  <si>
    <t>ก.ค.</t>
  </si>
  <si>
    <t>มิ.ย.</t>
  </si>
  <si>
    <t>พ.ค.</t>
  </si>
  <si>
    <t>เม.ย.</t>
  </si>
  <si>
    <t>มี.ค.</t>
  </si>
  <si>
    <t>ก.พ.</t>
  </si>
  <si>
    <t>%FTE</t>
  </si>
  <si>
    <t>เป้าหมาย / โครงการ / แผนงาน</t>
  </si>
  <si>
    <t>สังกัด ...............................................................</t>
  </si>
  <si>
    <t>แผนการปฏิบัติงานประจำปี พ.ศ. ................. (..........................)  ของ .............................</t>
  </si>
  <si>
    <t>ส.ค.</t>
  </si>
  <si>
    <t>ก.ย.</t>
  </si>
  <si>
    <t>ต.ค.</t>
  </si>
  <si>
    <t>พ.ย.</t>
  </si>
  <si>
    <t>ธ.ค.</t>
  </si>
  <si>
    <t>ม.ค.</t>
  </si>
  <si>
    <t>4. การพัฒนาตนเอง (Self-Development)</t>
  </si>
  <si>
    <t>ระดับความสำเร็จ*
(Level of Success)
1 - 4       
(B)</t>
  </si>
  <si>
    <t>2.2  แบบประเมินคุณลักษณะการปฏิบัติงานและคุณสมบัติเฉพาะตัว   สำหรับผู้บริหารระดับกลาง  (สำหรับผู้บังคับบัญชาประเมิน)</t>
  </si>
  <si>
    <t>และเป็นระบบเพื่อเพิ่มผลิตภาพของมหาวิทยาลัย</t>
  </si>
  <si>
    <t>สามารถพัฒนาการทำงานได้ดีมากและเป็นผู้ริเริ่ม  หรือมีส่วนริเริ่มสูงในการปฏิบัติงานทั้งที่เป็นงานเดิมและ</t>
  </si>
  <si>
    <t>สามารถพัฒนาการทำงานได้และมีส่วนริเริ่มและสนับสนุน  การปฏิบัติงานเดิมและแนวใหม่ทำให้เกิดผลดี</t>
  </si>
  <si>
    <t>และเพิ่มผลิตภาพของสำนักงานได้อย่างดี</t>
  </si>
  <si>
    <t>สามารถพัฒนาการทำงานได้บ้างในเรื่อง  ยอมรับการปฏิบัติงานในแนวใหม่ได้บ้าง  มีส่วนริเริ่มไม่มากนัก</t>
  </si>
  <si>
    <t>และไม่ค่อยสามารถคิดหรือปฏิบัติงานในแนวใหม่ได้</t>
  </si>
  <si>
    <t>จับประเด็นปัญหาไม่ได้  ไม่อาจไว้ใจให้ตัดสินใจ  และไม่มีการวางแผนความคิดอย่างมีระบบ  เพิกเฉยไม่ตัด</t>
  </si>
  <si>
    <t>สินใจหรือประเมินข้อเท็จจริงผิด</t>
  </si>
  <si>
    <t>แผนอย่างรอบคอบ  และมีการสั่งการให้เกิดผลตามแผนกลยุทธ์ของมหาวิทยาลัย</t>
  </si>
  <si>
    <t>มีความสามารถในการวางแผนอย่างละเอียด  รอบคอบ  และสามารถสั่งการให้เกิดผลตามที่วางแผนได้อย่าง</t>
  </si>
  <si>
    <t>สมบูรณ์</t>
  </si>
  <si>
    <t>มีความสามารถในการวางแผนอย่างดี  และสามารถสั่งการให้เป็นไปตามแผนได้</t>
  </si>
  <si>
    <t>ไม่ค่อยมีการวางแผนงานและสั่งการอย่างไม่เป็นระบบ</t>
  </si>
  <si>
    <t>ไม่มีการวางแผน  และขาดการสั่งการ</t>
  </si>
  <si>
    <t xml:space="preserve"> 0 - 3</t>
  </si>
  <si>
    <t>ได้รับการยอมรับจากผู้ใต้บังคับบัญชาอย่างเห็นได้ชัด</t>
  </si>
  <si>
    <t>ได้รับการยอมรับจากผู้ใต้บังคับบัญชาดี</t>
  </si>
  <si>
    <t>ได้รับการยอมรับจากผู้ใต้บังคับบัญชาเป็นส่วนใหญ่</t>
  </si>
  <si>
    <t>ได้รับการยอมรับจากผู้ใต้บังคับบัญชามาก</t>
  </si>
  <si>
    <t>ผู้ใต้บังคับบัญชา</t>
  </si>
  <si>
    <t>มีความเป็นผู้นำเพื่อความสำเร็จของงานสูงมาก  มีความรับผิดชอบสูงมาก  และมีความเมตตากรุณาต่อผู้ใต้</t>
  </si>
  <si>
    <t>บังคับบัญชา</t>
  </si>
  <si>
    <t>สามารถนำทีมงานของตนให้เกิดผล  รับผิดชอบดี  กรุณาต่อผู้ใต้บังคับบัญชา</t>
  </si>
  <si>
    <t>มีความเป็นผู้นำ   มีความรับผิดชอบและความสามารถดูแลผู้ใต้บังคับบัญชาบ้าง  แต่บางครั้งน้อยกว่าที่ควร</t>
  </si>
  <si>
    <t>ขาดความเป็นผู้นำ  ขาดความรับผิดชอบ  มีปัญหากับผู้ใต้บังคับบัญชาเนืองๆ</t>
  </si>
  <si>
    <t>รู้  เข้าใจ  และสามารถเข้าถึงงานในทุกด้านที่รับผิดชอบได้โดยสมบูรณ์  และสามารถดัดแปลงเครื่องมือ  หรือ</t>
  </si>
  <si>
    <t>วิธีการทำงานให้เข้ากับภาระงานใหม่ได้</t>
  </si>
  <si>
    <t>ความรับผิดชอบ  ทัศนคติต่องาน  ความสามารถในการทำงานร่วมกับผู้อื่น  และการกำหนดวัตถุประสงค์</t>
  </si>
  <si>
    <t>มีความกระตือรือล้นใกนารทำงานที่รับผิดชอบ  และในงานที่ท้าทายความสามารถ  มีมนุษยสัมพันธ์ดีกับเพื่อน</t>
  </si>
  <si>
    <t>ร่วมงานและผู้รับบริการ  ทั้งภายในและภายนอก   มีระเบียบ  วินัย  อย่างพอดีในการทำงาน</t>
  </si>
  <si>
    <t>ปกติทำตามข้อแนะนำของผู้บังคับบัญชาได้ดี  มีมนุษยสัมพันธ์กับเพื่อนร่วมงานและผู้รับบริการทั้งภายในและ</t>
  </si>
  <si>
    <t>ภายนอกดี  และบางครั้ง  สามารถริเริ่มได้  มีระเบียบวินัยในการทำงาน</t>
  </si>
  <si>
    <t>ต้องคอยดูแลใกล้ชิด  มีปัญหากับเพื่อนร่วมงานและผู้รับบริการทั้งภายในและภายนอกบ้าง  กำหนด</t>
  </si>
  <si>
    <t>วัตถุประสงค์มิค่อยได้  บางครั้งขาดระเบียบวินัย</t>
  </si>
  <si>
    <t>ไม่ชอบให้กำกับ  แต่ต้องเฝ้าคุยและแนะนำอย่างใกล้ชิดเป็นประจำ  ไม่มีระเบียบค่อนข้างจะมีปัญหาบ่อยๆ กับ</t>
  </si>
  <si>
    <t>เพื่อนร่วมงานและผู้รับบริการทั้งภายในและภายนอก</t>
  </si>
  <si>
    <t>มาปฏิบัติงานดีมาก  และทำงานอย่างสม่ำเสมอโดยนึกถึงภาระงานเป็นหลัก  มีความอุตสาหะวิริยะและอุทิศ</t>
  </si>
  <si>
    <t>ตนให้กับงานอย่างดีมาก</t>
  </si>
  <si>
    <t>มีความซื่อสัตย์ต่อองค์กร  เป็นที่เชื่อถือและไว้ใจได้  มีทัศนคติที่ดีต่อองค์กร  เสียสละเพื่อช่วยเสริมให้</t>
  </si>
  <si>
    <t>หน่วยงานเจริญก้าวหน้า  และมีจิตสำนึกว่างานขององค์กรเป็นเสมือนงานของตนเอง</t>
  </si>
  <si>
    <t>รวมคะแนนในข้อ 2 , 3 , 4 และ 5</t>
  </si>
  <si>
    <t>คะแนน*</t>
  </si>
  <si>
    <t>รวมคะแนนทั้งหมด</t>
  </si>
  <si>
    <t>คะแนน   คิดเป็น</t>
  </si>
  <si>
    <t>คะแนน  (คะแนนเต็ม100 คะแนน)</t>
  </si>
  <si>
    <t>การประเมินในส่วน 2.2 นี้มีคะแนนเต็ม 135 คะแนน   ผู้ที่ผ่านต้องได้คะแนนรวมจากการประเมินในข้อ 2 , 3 , 4 และ 5   ไม่น้อยกว่า 70% หรือ 35 คะแนน</t>
  </si>
  <si>
    <t>และได้คะแนนรวมทั้งหมดในการประเมินไม่น้อยกว่า  65%   หรือ  87.75  คะแนน    จึงจะถือว่าผ่าน</t>
  </si>
  <si>
    <t>"ในการประเมินแต่ละครั้ง  ควรนำผลการประเมินในครั้งที่ผ่านมา  มาประกอบการพิจารณาด้วย"</t>
  </si>
  <si>
    <r>
      <t xml:space="preserve">3  การวางแผนและการสั่งการเพื่อให้บรรลุตามแผนกลยุทธ์ของมหาวิทยาลัย </t>
    </r>
    <r>
      <rPr>
        <sz val="12"/>
        <rFont val="TH SarabunPSK"/>
        <family val="2"/>
      </rPr>
      <t xml:space="preserve">  มีความสามารถในการวาง</t>
    </r>
  </si>
  <si>
    <r>
      <t>4.  การยอมรับของผู้ใต้บังคับบัญชา</t>
    </r>
    <r>
      <rPr>
        <sz val="12"/>
        <rFont val="TH SarabunPSK"/>
        <family val="2"/>
      </rPr>
      <t xml:space="preserve">  </t>
    </r>
  </si>
  <si>
    <r>
      <t>5.  ความเป็นผู้นำและการดูแลผู้ใต้บังคับบัญชา</t>
    </r>
    <r>
      <rPr>
        <sz val="12"/>
        <rFont val="TH SarabunPSK"/>
        <family val="2"/>
      </rPr>
      <t xml:space="preserve">   ความเป็นผู้นำ  ความรับผิดชอบ  และความเมตตากรุณาต่อ</t>
    </r>
  </si>
  <si>
    <r>
      <t xml:space="preserve">6. ความรู้ความสามารถ </t>
    </r>
    <r>
      <rPr>
        <sz val="12"/>
        <rFont val="TH SarabunPSK"/>
        <family val="2"/>
      </rPr>
      <t xml:space="preserve">  ความรู้  ความเข้าใจ  ความสามารถและความเชี่ยวชาญในงานที่รับผิดชอบ</t>
    </r>
  </si>
  <si>
    <r>
      <t>7.  การปฏิบัติงาน  ทัศนคติ  และการปฏิบัติงานร่วมกับผู้อื่น</t>
    </r>
    <r>
      <rPr>
        <sz val="12"/>
        <rFont val="TH SarabunPSK"/>
        <family val="2"/>
      </rPr>
      <t xml:space="preserve">  การปฏิบัติตามคำแนะนำของผู้บังคับบัญชา  ด้วย</t>
    </r>
  </si>
  <si>
    <r>
      <t>8. ความสม่ำเสมอในการทำงานและการอุทิศตน</t>
    </r>
    <r>
      <rPr>
        <sz val="12"/>
        <rFont val="TH SarabunPSK"/>
        <family val="2"/>
      </rPr>
      <t xml:space="preserve">   การมาทำงานอย่างสม่ำเสมอโดยคำนึงถึงภาระรับผิดชอบเป็น</t>
    </r>
  </si>
  <si>
    <r>
      <t>9. ศักยภาพในการพัฒนา</t>
    </r>
    <r>
      <rPr>
        <sz val="12"/>
        <rFont val="TH SarabunPSK"/>
        <family val="2"/>
      </rPr>
      <t xml:space="preserve">   ศักยภาพในการปรับปรุงตนเอง  ให้ทำงานดีขึ้นเรื่อยๆ  ความสามารถปรับตัวให้เข้ากับ</t>
    </r>
  </si>
  <si>
    <r>
      <t>10. ความซื่อสัตย์ต่อองค์กร และทัศนคติที่ดีต่อองค์กร</t>
    </r>
    <r>
      <rPr>
        <sz val="12"/>
        <rFont val="TH SarabunPSK"/>
        <family val="2"/>
      </rPr>
      <t xml:space="preserve">   ช่วยเสริมสร้างให้ตนและหน่วยงานมีชื่อเสียงและเจริญ</t>
    </r>
  </si>
  <si>
    <r>
      <t>11. การประพฤติตนอยู่ในศีลธรรมอันดี</t>
    </r>
    <r>
      <rPr>
        <sz val="12"/>
        <rFont val="TH SarabunPSK"/>
        <family val="2"/>
      </rPr>
      <t xml:space="preserve">  ประพฤติปฏิบัติตนอยู่ในกรอบของศีลธรรมและจรรยาบรรณวิชาชีพอย่าง</t>
    </r>
  </si>
  <si>
    <t>แบบประเมินผลการปฏิบัติงาน  สำหรับพนักงานสายวิชาชีพอื่น (ผู้บริหารระดับกลาง)</t>
  </si>
  <si>
    <t>เลขที่</t>
  </si>
  <si>
    <t>ผู้บริหารระดับกลาง : เกณฑ์ผ่านรวมไม่ต่ำกว่าร้อยละ 65</t>
  </si>
  <si>
    <t>1. การจัดการงานที่รับผิดชอบ (Routine Management)</t>
  </si>
  <si>
    <t>2. การบริหารนโยบาย (Policy Management)</t>
  </si>
  <si>
    <t>3. การจัดการแบบข้ามสายงาน (Cross Functional Management / Ant Team)</t>
  </si>
  <si>
    <t>1.1.1</t>
  </si>
  <si>
    <t>7.KMUTT New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</si>
</sst>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4"/>
      <name val="Cordia New"/>
      <charset val="222"/>
    </font>
    <font>
      <b/>
      <sz val="16"/>
      <name val="TH Sarabun New"/>
      <family val="2"/>
    </font>
    <font>
      <sz val="16"/>
      <name val="TH Sarabun New"/>
      <family val="2"/>
    </font>
    <font>
      <u/>
      <sz val="14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0"/>
      <name val="TH Sarabun New"/>
      <family val="2"/>
    </font>
    <font>
      <sz val="14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u/>
      <sz val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2"/>
      <name val="TH SarabunPSK"/>
      <family val="2"/>
    </font>
    <font>
      <b/>
      <sz val="18"/>
      <name val="TH Sarabun New"/>
      <family val="2"/>
    </font>
    <font>
      <b/>
      <sz val="16"/>
      <name val="CordiaUPC"/>
      <family val="2"/>
      <charset val="222"/>
    </font>
    <font>
      <sz val="14"/>
      <name val="CordiaUPC"/>
      <family val="2"/>
      <charset val="222"/>
    </font>
    <font>
      <b/>
      <sz val="14"/>
      <name val="CordiaUPC"/>
      <family val="2"/>
      <charset val="222"/>
    </font>
    <font>
      <u/>
      <sz val="12"/>
      <name val="CordiaUPC"/>
      <family val="2"/>
      <charset val="222"/>
    </font>
    <font>
      <sz val="12"/>
      <name val="CordiaUPC"/>
      <family val="2"/>
      <charset val="222"/>
    </font>
    <font>
      <b/>
      <u/>
      <sz val="12"/>
      <name val="CordiaUPC"/>
      <family val="2"/>
      <charset val="222"/>
    </font>
    <font>
      <u/>
      <sz val="14"/>
      <name val="Cord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medium">
        <color indexed="64"/>
      </right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/>
      <bottom style="dotted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 style="dotted">
        <color indexed="22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8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5" fillId="0" borderId="0" xfId="0" applyFont="1"/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6" fillId="2" borderId="9" xfId="0" applyFont="1" applyFill="1" applyBorder="1"/>
    <xf numFmtId="0" fontId="6" fillId="2" borderId="11" xfId="0" applyFont="1" applyFill="1" applyBorder="1"/>
    <xf numFmtId="0" fontId="6" fillId="2" borderId="6" xfId="0" applyFont="1" applyFill="1" applyBorder="1" applyAlignment="1"/>
    <xf numFmtId="0" fontId="4" fillId="0" borderId="2" xfId="0" applyFont="1" applyBorder="1"/>
    <xf numFmtId="0" fontId="4" fillId="0" borderId="7" xfId="0" applyFont="1" applyBorder="1"/>
    <xf numFmtId="49" fontId="4" fillId="0" borderId="7" xfId="0" applyNumberFormat="1" applyFont="1" applyBorder="1" applyAlignment="1">
      <alignment vertical="center"/>
    </xf>
    <xf numFmtId="0" fontId="4" fillId="0" borderId="5" xfId="0" applyFont="1" applyBorder="1"/>
    <xf numFmtId="0" fontId="4" fillId="0" borderId="8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49" fontId="3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/>
    <xf numFmtId="0" fontId="6" fillId="0" borderId="9" xfId="0" applyFont="1" applyBorder="1"/>
    <xf numFmtId="0" fontId="6" fillId="0" borderId="0" xfId="0" applyFont="1"/>
    <xf numFmtId="49" fontId="6" fillId="0" borderId="9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12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0" borderId="0" xfId="0" applyFont="1" applyBorder="1"/>
    <xf numFmtId="0" fontId="4" fillId="0" borderId="9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/>
    <xf numFmtId="0" fontId="2" fillId="0" borderId="12" xfId="0" applyNumberFormat="1" applyFont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0" xfId="0" applyFont="1" applyBorder="1"/>
    <xf numFmtId="0" fontId="7" fillId="0" borderId="0" xfId="0" applyFont="1"/>
    <xf numFmtId="2" fontId="6" fillId="0" borderId="9" xfId="0" applyNumberFormat="1" applyFon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9" fontId="10" fillId="0" borderId="0" xfId="0" applyNumberFormat="1" applyFont="1" applyAlignment="1">
      <alignment vertical="center"/>
    </xf>
    <xf numFmtId="49" fontId="10" fillId="0" borderId="3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6" xfId="1" applyFont="1" applyBorder="1" applyAlignment="1">
      <alignment horizontal="center" vertical="top"/>
    </xf>
    <xf numFmtId="0" fontId="13" fillId="0" borderId="0" xfId="1" applyFont="1" applyAlignment="1">
      <alignment vertical="top"/>
    </xf>
    <xf numFmtId="0" fontId="13" fillId="0" borderId="35" xfId="1" applyFont="1" applyBorder="1" applyAlignment="1">
      <alignment horizontal="center" vertical="top"/>
    </xf>
    <xf numFmtId="0" fontId="13" fillId="0" borderId="36" xfId="1" applyFont="1" applyBorder="1" applyAlignment="1">
      <alignment horizontal="center" vertical="top"/>
    </xf>
    <xf numFmtId="0" fontId="9" fillId="0" borderId="37" xfId="1" applyFont="1" applyBorder="1" applyAlignment="1">
      <alignment horizontal="left" vertical="top" wrapText="1"/>
    </xf>
    <xf numFmtId="0" fontId="9" fillId="0" borderId="37" xfId="1" applyFont="1" applyBorder="1" applyAlignment="1"/>
    <xf numFmtId="0" fontId="9" fillId="0" borderId="0" xfId="1" applyFont="1" applyBorder="1"/>
    <xf numFmtId="0" fontId="13" fillId="0" borderId="0" xfId="1" applyFont="1" applyBorder="1" applyAlignment="1"/>
    <xf numFmtId="0" fontId="16" fillId="0" borderId="0" xfId="0" applyFont="1" applyAlignment="1">
      <alignment horizontal="center"/>
    </xf>
    <xf numFmtId="1" fontId="9" fillId="0" borderId="36" xfId="0" applyNumberFormat="1" applyFont="1" applyBorder="1" applyAlignment="1">
      <alignment horizontal="center" vertical="center" wrapText="1"/>
    </xf>
    <xf numFmtId="0" fontId="9" fillId="0" borderId="34" xfId="1" applyFont="1" applyBorder="1" applyAlignment="1"/>
    <xf numFmtId="0" fontId="2" fillId="0" borderId="36" xfId="0" applyNumberFormat="1" applyFont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0" borderId="36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9" fillId="0" borderId="35" xfId="1" applyFont="1" applyBorder="1" applyAlignment="1">
      <alignment horizontal="center" vertical="top"/>
    </xf>
    <xf numFmtId="0" fontId="9" fillId="0" borderId="36" xfId="1" applyFont="1" applyBorder="1" applyAlignment="1">
      <alignment horizontal="left"/>
    </xf>
    <xf numFmtId="0" fontId="9" fillId="0" borderId="36" xfId="1" applyFont="1" applyBorder="1" applyAlignment="1">
      <alignment horizontal="left" vertical="top" wrapText="1"/>
    </xf>
    <xf numFmtId="0" fontId="9" fillId="0" borderId="0" xfId="1" applyFont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3" borderId="12" xfId="1" applyFont="1" applyFill="1" applyBorder="1" applyAlignment="1">
      <alignment horizontal="center" vertical="top" wrapText="1"/>
    </xf>
    <xf numFmtId="0" fontId="13" fillId="3" borderId="12" xfId="1" applyFont="1" applyFill="1" applyBorder="1" applyAlignment="1">
      <alignment horizontal="center" vertical="top"/>
    </xf>
    <xf numFmtId="0" fontId="13" fillId="3" borderId="12" xfId="1" applyFont="1" applyFill="1" applyBorder="1" applyAlignment="1">
      <alignment vertical="top"/>
    </xf>
    <xf numFmtId="0" fontId="14" fillId="2" borderId="40" xfId="0" applyFont="1" applyFill="1" applyBorder="1" applyAlignment="1">
      <alignment horizontal="left"/>
    </xf>
    <xf numFmtId="0" fontId="13" fillId="2" borderId="41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9" fillId="2" borderId="43" xfId="1" applyFont="1" applyFill="1" applyBorder="1" applyAlignment="1"/>
    <xf numFmtId="1" fontId="9" fillId="2" borderId="39" xfId="0" applyNumberFormat="1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left"/>
    </xf>
    <xf numFmtId="0" fontId="9" fillId="2" borderId="45" xfId="1" applyFont="1" applyFill="1" applyBorder="1" applyAlignment="1">
      <alignment horizontal="left"/>
    </xf>
    <xf numFmtId="1" fontId="9" fillId="2" borderId="36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0" fontId="9" fillId="0" borderId="35" xfId="1" applyFont="1" applyBorder="1" applyAlignment="1"/>
    <xf numFmtId="0" fontId="4" fillId="0" borderId="4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vertical="top"/>
    </xf>
    <xf numFmtId="49" fontId="4" fillId="0" borderId="35" xfId="0" applyNumberFormat="1" applyFont="1" applyBorder="1" applyAlignment="1">
      <alignment vertical="center"/>
    </xf>
    <xf numFmtId="0" fontId="9" fillId="0" borderId="35" xfId="1" applyFont="1" applyFill="1" applyBorder="1" applyAlignment="1">
      <alignment horizontal="left"/>
    </xf>
    <xf numFmtId="0" fontId="9" fillId="0" borderId="35" xfId="1" quotePrefix="1" applyFont="1" applyFill="1" applyBorder="1" applyAlignment="1">
      <alignment horizontal="left"/>
    </xf>
    <xf numFmtId="0" fontId="2" fillId="0" borderId="44" xfId="0" applyNumberFormat="1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9" fillId="0" borderId="45" xfId="1" applyFont="1" applyBorder="1" applyAlignment="1">
      <alignment horizontal="left"/>
    </xf>
    <xf numFmtId="0" fontId="9" fillId="0" borderId="45" xfId="1" applyFont="1" applyBorder="1" applyAlignment="1">
      <alignment horizontal="left" vertical="top" wrapText="1"/>
    </xf>
    <xf numFmtId="0" fontId="9" fillId="0" borderId="44" xfId="1" applyFont="1" applyBorder="1" applyAlignment="1">
      <alignment horizontal="center"/>
    </xf>
    <xf numFmtId="0" fontId="9" fillId="0" borderId="44" xfId="1" applyFont="1" applyBorder="1" applyAlignment="1">
      <alignment horizontal="center" vertical="top"/>
    </xf>
    <xf numFmtId="0" fontId="9" fillId="0" borderId="45" xfId="0" applyFont="1" applyBorder="1" applyAlignment="1">
      <alignment vertical="top"/>
    </xf>
    <xf numFmtId="0" fontId="9" fillId="0" borderId="45" xfId="0" applyFont="1" applyBorder="1"/>
    <xf numFmtId="0" fontId="9" fillId="0" borderId="33" xfId="0" applyFont="1" applyBorder="1"/>
    <xf numFmtId="0" fontId="9" fillId="0" borderId="46" xfId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49" fontId="10" fillId="0" borderId="48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49" fontId="10" fillId="0" borderId="50" xfId="0" applyNumberFormat="1" applyFont="1" applyBorder="1" applyAlignment="1">
      <alignment vertical="center"/>
    </xf>
    <xf numFmtId="49" fontId="10" fillId="0" borderId="51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8" fillId="0" borderId="0" xfId="0" applyNumberFormat="1" applyFont="1"/>
    <xf numFmtId="49" fontId="19" fillId="0" borderId="18" xfId="0" applyNumberFormat="1" applyFont="1" applyBorder="1"/>
    <xf numFmtId="49" fontId="18" fillId="0" borderId="0" xfId="0" applyNumberFormat="1" applyFont="1" applyBorder="1"/>
    <xf numFmtId="49" fontId="18" fillId="0" borderId="17" xfId="0" applyNumberFormat="1" applyFont="1" applyBorder="1"/>
    <xf numFmtId="49" fontId="18" fillId="0" borderId="18" xfId="0" applyNumberFormat="1" applyFont="1" applyBorder="1" applyAlignment="1">
      <alignment horizontal="center"/>
    </xf>
    <xf numFmtId="49" fontId="18" fillId="0" borderId="23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18" fillId="0" borderId="26" xfId="0" applyNumberFormat="1" applyFont="1" applyBorder="1"/>
    <xf numFmtId="49" fontId="18" fillId="0" borderId="23" xfId="0" applyNumberFormat="1" applyFont="1" applyBorder="1" applyAlignment="1">
      <alignment horizontal="right"/>
    </xf>
    <xf numFmtId="49" fontId="18" fillId="0" borderId="25" xfId="0" applyNumberFormat="1" applyFont="1" applyBorder="1"/>
    <xf numFmtId="49" fontId="18" fillId="0" borderId="24" xfId="0" applyNumberFormat="1" applyFont="1" applyBorder="1"/>
    <xf numFmtId="49" fontId="18" fillId="0" borderId="16" xfId="0" applyNumberFormat="1" applyFont="1" applyBorder="1"/>
    <xf numFmtId="49" fontId="18" fillId="0" borderId="15" xfId="0" applyNumberFormat="1" applyFont="1" applyBorder="1"/>
    <xf numFmtId="49" fontId="18" fillId="0" borderId="14" xfId="0" applyNumberFormat="1" applyFont="1" applyBorder="1"/>
    <xf numFmtId="49" fontId="18" fillId="0" borderId="21" xfId="0" applyNumberFormat="1" applyFont="1" applyBorder="1" applyAlignment="1"/>
    <xf numFmtId="49" fontId="18" fillId="0" borderId="20" xfId="0" applyNumberFormat="1" applyFont="1" applyBorder="1" applyAlignment="1"/>
    <xf numFmtId="49" fontId="18" fillId="0" borderId="22" xfId="0" applyNumberFormat="1" applyFont="1" applyBorder="1" applyAlignment="1"/>
    <xf numFmtId="49" fontId="18" fillId="0" borderId="19" xfId="0" applyNumberFormat="1" applyFont="1" applyBorder="1" applyAlignment="1"/>
    <xf numFmtId="49" fontId="18" fillId="0" borderId="0" xfId="0" applyNumberFormat="1" applyFont="1" applyBorder="1" applyAlignment="1"/>
    <xf numFmtId="49" fontId="18" fillId="0" borderId="0" xfId="0" applyNumberFormat="1" applyFont="1" applyAlignment="1"/>
    <xf numFmtId="49" fontId="20" fillId="0" borderId="21" xfId="0" applyNumberFormat="1" applyFont="1" applyBorder="1"/>
    <xf numFmtId="49" fontId="20" fillId="0" borderId="20" xfId="0" applyNumberFormat="1" applyFont="1" applyBorder="1"/>
    <xf numFmtId="49" fontId="21" fillId="0" borderId="20" xfId="0" applyNumberFormat="1" applyFont="1" applyBorder="1"/>
    <xf numFmtId="49" fontId="22" fillId="0" borderId="20" xfId="0" applyNumberFormat="1" applyFont="1" applyBorder="1" applyAlignment="1">
      <alignment horizontal="left"/>
    </xf>
    <xf numFmtId="49" fontId="22" fillId="0" borderId="20" xfId="0" applyNumberFormat="1" applyFont="1" applyBorder="1"/>
    <xf numFmtId="49" fontId="21" fillId="0" borderId="20" xfId="0" applyNumberFormat="1" applyFont="1" applyBorder="1" applyAlignment="1">
      <alignment horizontal="left"/>
    </xf>
    <xf numFmtId="49" fontId="21" fillId="0" borderId="20" xfId="0" applyNumberFormat="1" applyFont="1" applyBorder="1" applyAlignment="1">
      <alignment horizontal="center"/>
    </xf>
    <xf numFmtId="49" fontId="21" fillId="0" borderId="19" xfId="0" applyNumberFormat="1" applyFont="1" applyBorder="1"/>
    <xf numFmtId="49" fontId="21" fillId="0" borderId="0" xfId="0" applyNumberFormat="1" applyFont="1" applyBorder="1"/>
    <xf numFmtId="49" fontId="21" fillId="0" borderId="0" xfId="0" applyNumberFormat="1" applyFont="1"/>
    <xf numFmtId="49" fontId="20" fillId="0" borderId="18" xfId="0" applyNumberFormat="1" applyFont="1" applyBorder="1"/>
    <xf numFmtId="49" fontId="20" fillId="0" borderId="0" xfId="0" applyNumberFormat="1" applyFont="1" applyBorder="1"/>
    <xf numFmtId="49" fontId="21" fillId="0" borderId="0" xfId="0" applyNumberFormat="1" applyFont="1" applyBorder="1" applyAlignment="1">
      <alignment horizontal="center"/>
    </xf>
    <xf numFmtId="49" fontId="22" fillId="0" borderId="0" xfId="0" applyNumberFormat="1" applyFont="1" applyBorder="1"/>
    <xf numFmtId="49" fontId="21" fillId="0" borderId="0" xfId="0" applyNumberFormat="1" applyFont="1" applyBorder="1" applyAlignment="1">
      <alignment horizontal="left"/>
    </xf>
    <xf numFmtId="49" fontId="21" fillId="0" borderId="17" xfId="0" applyNumberFormat="1" applyFont="1" applyBorder="1"/>
    <xf numFmtId="49" fontId="21" fillId="0" borderId="18" xfId="0" applyNumberFormat="1" applyFont="1" applyBorder="1"/>
    <xf numFmtId="49" fontId="21" fillId="0" borderId="16" xfId="0" applyNumberFormat="1" applyFont="1" applyBorder="1"/>
    <xf numFmtId="49" fontId="21" fillId="0" borderId="15" xfId="0" applyNumberFormat="1" applyFont="1" applyBorder="1"/>
    <xf numFmtId="49" fontId="21" fillId="0" borderId="15" xfId="0" applyNumberFormat="1" applyFont="1" applyBorder="1" applyAlignment="1">
      <alignment horizontal="center"/>
    </xf>
    <xf numFmtId="49" fontId="21" fillId="0" borderId="14" xfId="0" applyNumberFormat="1" applyFont="1" applyBorder="1"/>
    <xf numFmtId="49" fontId="18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8" fillId="0" borderId="25" xfId="0" applyNumberFormat="1" applyFont="1" applyBorder="1" applyAlignment="1">
      <alignment vertical="center"/>
    </xf>
    <xf numFmtId="0" fontId="18" fillId="0" borderId="5" xfId="0" applyNumberFormat="1" applyFont="1" applyBorder="1" applyAlignment="1">
      <alignment vertical="center"/>
    </xf>
    <xf numFmtId="49" fontId="18" fillId="0" borderId="25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 indent="1"/>
    </xf>
    <xf numFmtId="49" fontId="18" fillId="0" borderId="25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vertical="center"/>
    </xf>
    <xf numFmtId="49" fontId="18" fillId="0" borderId="32" xfId="0" applyNumberFormat="1" applyFont="1" applyBorder="1" applyAlignment="1">
      <alignment horizontal="left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vertical="center"/>
    </xf>
    <xf numFmtId="49" fontId="18" fillId="0" borderId="6" xfId="0" applyNumberFormat="1" applyFont="1" applyBorder="1" applyAlignment="1">
      <alignment vertical="center"/>
    </xf>
    <xf numFmtId="49" fontId="18" fillId="0" borderId="7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vertical="center"/>
    </xf>
    <xf numFmtId="49" fontId="18" fillId="5" borderId="5" xfId="0" applyNumberFormat="1" applyFont="1" applyFill="1" applyBorder="1" applyAlignment="1">
      <alignment vertical="center"/>
    </xf>
    <xf numFmtId="49" fontId="18" fillId="5" borderId="0" xfId="0" applyNumberFormat="1" applyFont="1" applyFill="1" applyBorder="1" applyAlignment="1">
      <alignment vertical="center"/>
    </xf>
    <xf numFmtId="49" fontId="18" fillId="5" borderId="0" xfId="0" applyNumberFormat="1" applyFont="1" applyFill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4" fillId="2" borderId="38" xfId="1" applyFont="1" applyFill="1" applyBorder="1" applyAlignment="1">
      <alignment horizontal="left"/>
    </xf>
    <xf numFmtId="0" fontId="14" fillId="2" borderId="37" xfId="1" applyFont="1" applyFill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3" borderId="12" xfId="1" applyFont="1" applyFill="1" applyBorder="1" applyAlignment="1">
      <alignment horizontal="center" vertical="top"/>
    </xf>
    <xf numFmtId="0" fontId="14" fillId="2" borderId="44" xfId="0" applyFont="1" applyFill="1" applyBorder="1" applyAlignment="1">
      <alignment horizontal="left" vertical="top" wrapText="1"/>
    </xf>
    <xf numFmtId="0" fontId="14" fillId="2" borderId="3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642938</xdr:colOff>
      <xdr:row>0</xdr:row>
      <xdr:rowOff>76727</xdr:rowOff>
    </xdr:from>
    <xdr:to>
      <xdr:col>4</xdr:col>
      <xdr:colOff>396875</xdr:colOff>
      <xdr:row>2</xdr:row>
      <xdr:rowOff>165372</xdr:rowOff>
    </xdr:to>
    <xdr:sp macro="" textlink="">
      <xdr:nvSpPr>
        <xdr:cNvPr id="3" name="ลูกศรโค้งขึ้น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10025063" y="76727"/>
          <a:ext cx="1325562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1398587</xdr:colOff>
      <xdr:row>0</xdr:row>
      <xdr:rowOff>86251</xdr:rowOff>
    </xdr:from>
    <xdr:to>
      <xdr:col>7</xdr:col>
      <xdr:colOff>801687</xdr:colOff>
      <xdr:row>2</xdr:row>
      <xdr:rowOff>174896</xdr:rowOff>
    </xdr:to>
    <xdr:sp macro="" textlink="">
      <xdr:nvSpPr>
        <xdr:cNvPr id="4" name="ลูกศรโค้งขึ้น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 flipH="1">
          <a:off x="13590587" y="86251"/>
          <a:ext cx="1355725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8</xdr:row>
      <xdr:rowOff>85725</xdr:rowOff>
    </xdr:from>
    <xdr:to>
      <xdr:col>7</xdr:col>
      <xdr:colOff>209550</xdr:colOff>
      <xdr:row>8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838325" y="2000250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12</xdr:col>
      <xdr:colOff>104775</xdr:colOff>
      <xdr:row>8</xdr:row>
      <xdr:rowOff>85725</xdr:rowOff>
    </xdr:from>
    <xdr:to>
      <xdr:col>12</xdr:col>
      <xdr:colOff>209550</xdr:colOff>
      <xdr:row>8</xdr:row>
      <xdr:rowOff>190500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3076575" y="2000250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0</xdr:rowOff>
        </xdr:from>
        <xdr:to>
          <xdr:col>5</xdr:col>
          <xdr:colOff>28575</xdr:colOff>
          <xdr:row>3</xdr:row>
          <xdr:rowOff>28575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99</xdr:row>
      <xdr:rowOff>76200</xdr:rowOff>
    </xdr:from>
    <xdr:to>
      <xdr:col>27</xdr:col>
      <xdr:colOff>133350</xdr:colOff>
      <xdr:row>99</xdr:row>
      <xdr:rowOff>200025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686550" y="22936200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30</xdr:col>
      <xdr:colOff>0</xdr:colOff>
      <xdr:row>99</xdr:row>
      <xdr:rowOff>76200</xdr:rowOff>
    </xdr:from>
    <xdr:to>
      <xdr:col>30</xdr:col>
      <xdr:colOff>133350</xdr:colOff>
      <xdr:row>99</xdr:row>
      <xdr:rowOff>200025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7429500" y="22936200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</xdr:row>
      <xdr:rowOff>38100</xdr:rowOff>
    </xdr:from>
    <xdr:to>
      <xdr:col>5</xdr:col>
      <xdr:colOff>219075</xdr:colOff>
      <xdr:row>10</xdr:row>
      <xdr:rowOff>200025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1295400" y="28003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10</xdr:row>
      <xdr:rowOff>38100</xdr:rowOff>
    </xdr:from>
    <xdr:to>
      <xdr:col>17</xdr:col>
      <xdr:colOff>219075</xdr:colOff>
      <xdr:row>10</xdr:row>
      <xdr:rowOff>200025</xdr:rowOff>
    </xdr:to>
    <xdr:sp macro="" textlink="">
      <xdr:nvSpPr>
        <xdr:cNvPr id="3" name="Oval 9"/>
        <xdr:cNvSpPr>
          <a:spLocks noChangeArrowheads="1"/>
        </xdr:cNvSpPr>
      </xdr:nvSpPr>
      <xdr:spPr bwMode="auto">
        <a:xfrm>
          <a:off x="4267200" y="28003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12</xdr:row>
      <xdr:rowOff>38100</xdr:rowOff>
    </xdr:from>
    <xdr:to>
      <xdr:col>17</xdr:col>
      <xdr:colOff>219075</xdr:colOff>
      <xdr:row>12</xdr:row>
      <xdr:rowOff>200025</xdr:rowOff>
    </xdr:to>
    <xdr:sp macro="" textlink="">
      <xdr:nvSpPr>
        <xdr:cNvPr id="4" name="Oval 11"/>
        <xdr:cNvSpPr>
          <a:spLocks noChangeArrowheads="1"/>
        </xdr:cNvSpPr>
      </xdr:nvSpPr>
      <xdr:spPr bwMode="auto">
        <a:xfrm>
          <a:off x="4267200" y="33528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12</xdr:row>
      <xdr:rowOff>38100</xdr:rowOff>
    </xdr:from>
    <xdr:to>
      <xdr:col>5</xdr:col>
      <xdr:colOff>219075</xdr:colOff>
      <xdr:row>12</xdr:row>
      <xdr:rowOff>200025</xdr:rowOff>
    </xdr:to>
    <xdr:sp macro="" textlink="">
      <xdr:nvSpPr>
        <xdr:cNvPr id="5" name="Oval 12"/>
        <xdr:cNvSpPr>
          <a:spLocks noChangeArrowheads="1"/>
        </xdr:cNvSpPr>
      </xdr:nvSpPr>
      <xdr:spPr bwMode="auto">
        <a:xfrm>
          <a:off x="1295400" y="33528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11</xdr:row>
      <xdr:rowOff>38100</xdr:rowOff>
    </xdr:from>
    <xdr:to>
      <xdr:col>5</xdr:col>
      <xdr:colOff>219075</xdr:colOff>
      <xdr:row>11</xdr:row>
      <xdr:rowOff>200025</xdr:rowOff>
    </xdr:to>
    <xdr:sp macro="" textlink="">
      <xdr:nvSpPr>
        <xdr:cNvPr id="6" name="Oval 13"/>
        <xdr:cNvSpPr>
          <a:spLocks noChangeArrowheads="1"/>
        </xdr:cNvSpPr>
      </xdr:nvSpPr>
      <xdr:spPr bwMode="auto">
        <a:xfrm>
          <a:off x="1295400" y="3076575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zoomScaleSheetLayoutView="106" workbookViewId="0">
      <selection activeCell="J3" sqref="J3"/>
    </sheetView>
  </sheetViews>
  <sheetFormatPr defaultColWidth="9.140625" defaultRowHeight="21.75" x14ac:dyDescent="0.5"/>
  <cols>
    <col min="1" max="1" width="8.140625" style="8" customWidth="1"/>
    <col min="2" max="2" width="123.42578125" style="8" bestFit="1" customWidth="1"/>
    <col min="3" max="3" width="9.140625" style="8"/>
    <col min="4" max="4" width="23.5703125" style="8" customWidth="1"/>
    <col min="5" max="5" width="9.140625" style="8"/>
    <col min="6" max="6" width="9.42578125" style="8" bestFit="1" customWidth="1"/>
    <col min="7" max="7" width="29.140625" style="8" customWidth="1"/>
    <col min="8" max="8" width="18.42578125" style="8" customWidth="1"/>
    <col min="9" max="15" width="9.140625" style="10"/>
    <col min="16" max="16384" width="9.140625" style="8"/>
  </cols>
  <sheetData>
    <row r="1" spans="1:15" ht="27" x14ac:dyDescent="0.6">
      <c r="E1" s="61"/>
      <c r="F1" s="61" t="s">
        <v>40</v>
      </c>
    </row>
    <row r="2" spans="1:15" ht="24" x14ac:dyDescent="0.55000000000000004">
      <c r="A2" s="7"/>
      <c r="B2" s="36" t="s">
        <v>0</v>
      </c>
    </row>
    <row r="3" spans="1:15" s="9" customFormat="1" ht="87" x14ac:dyDescent="0.5">
      <c r="A3" s="11" t="s">
        <v>34</v>
      </c>
      <c r="B3" s="11" t="s">
        <v>1</v>
      </c>
      <c r="C3" s="12" t="s">
        <v>3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2</v>
      </c>
      <c r="I3" s="52"/>
      <c r="J3" s="52"/>
      <c r="K3" s="52"/>
      <c r="L3" s="52"/>
      <c r="M3" s="52"/>
      <c r="N3" s="52"/>
      <c r="O3" s="52"/>
    </row>
    <row r="4" spans="1:15" x14ac:dyDescent="0.5">
      <c r="A4" s="23" t="s">
        <v>14</v>
      </c>
      <c r="B4" s="45"/>
      <c r="C4" s="48">
        <f>C5+C6+C7+C8</f>
        <v>45</v>
      </c>
      <c r="D4" s="45"/>
      <c r="E4" s="45"/>
      <c r="F4" s="45"/>
      <c r="G4" s="46"/>
      <c r="H4" s="47"/>
    </row>
    <row r="5" spans="1:15" ht="24" x14ac:dyDescent="0.5">
      <c r="A5" s="18">
        <v>1</v>
      </c>
      <c r="B5" s="13" t="s">
        <v>15</v>
      </c>
      <c r="C5" s="18">
        <v>15</v>
      </c>
      <c r="D5" s="14">
        <v>4</v>
      </c>
      <c r="E5" s="56">
        <f>C5*D5</f>
        <v>60</v>
      </c>
      <c r="F5" s="56">
        <f>E5/4</f>
        <v>15</v>
      </c>
      <c r="G5" s="13"/>
      <c r="H5" s="14"/>
      <c r="I5" s="1"/>
      <c r="J5" s="1"/>
      <c r="K5" s="1"/>
      <c r="L5" s="1"/>
      <c r="M5" s="1"/>
    </row>
    <row r="6" spans="1:15" ht="24" customHeight="1" x14ac:dyDescent="0.5">
      <c r="A6" s="19">
        <v>2</v>
      </c>
      <c r="B6" s="15" t="s">
        <v>16</v>
      </c>
      <c r="C6" s="54">
        <v>10</v>
      </c>
      <c r="D6" s="14">
        <v>3.5</v>
      </c>
      <c r="E6" s="56">
        <f t="shared" ref="E6:E8" si="0">C6*D6</f>
        <v>35</v>
      </c>
      <c r="F6" s="56">
        <f t="shared" ref="F6:F8" si="1">E6/4</f>
        <v>8.75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8">
        <v>3</v>
      </c>
      <c r="B7" s="13" t="s">
        <v>17</v>
      </c>
      <c r="C7" s="54">
        <v>10</v>
      </c>
      <c r="D7" s="14">
        <v>4</v>
      </c>
      <c r="E7" s="56">
        <f t="shared" si="0"/>
        <v>40</v>
      </c>
      <c r="F7" s="56">
        <f t="shared" si="1"/>
        <v>10</v>
      </c>
      <c r="G7" s="17"/>
      <c r="H7" s="16"/>
      <c r="I7" s="6"/>
      <c r="J7" s="6"/>
      <c r="K7" s="6"/>
      <c r="L7" s="6"/>
      <c r="M7" s="6"/>
    </row>
    <row r="8" spans="1:15" ht="24" customHeight="1" x14ac:dyDescent="0.5">
      <c r="A8" s="19">
        <v>4</v>
      </c>
      <c r="B8" s="13" t="s">
        <v>18</v>
      </c>
      <c r="C8" s="54">
        <v>10</v>
      </c>
      <c r="D8" s="14">
        <v>3.5</v>
      </c>
      <c r="E8" s="56">
        <f t="shared" si="0"/>
        <v>35</v>
      </c>
      <c r="F8" s="56">
        <f t="shared" si="1"/>
        <v>8.75</v>
      </c>
      <c r="G8" s="17"/>
      <c r="H8" s="16"/>
      <c r="I8" s="6"/>
      <c r="J8" s="6"/>
      <c r="K8" s="6"/>
      <c r="L8" s="6"/>
      <c r="M8" s="6"/>
    </row>
    <row r="9" spans="1:15" x14ac:dyDescent="0.5">
      <c r="A9" s="22" t="s">
        <v>19</v>
      </c>
      <c r="B9" s="21"/>
      <c r="C9" s="48">
        <f>C10+C11+C12+C13</f>
        <v>20</v>
      </c>
      <c r="D9" s="42"/>
      <c r="E9" s="58"/>
      <c r="F9" s="42"/>
      <c r="G9" s="44"/>
      <c r="H9" s="47"/>
    </row>
    <row r="10" spans="1:15" ht="24" x14ac:dyDescent="0.5">
      <c r="A10" s="20">
        <v>1</v>
      </c>
      <c r="B10" s="13" t="s">
        <v>4</v>
      </c>
      <c r="C10" s="54">
        <v>5</v>
      </c>
      <c r="D10" s="14">
        <v>3.5</v>
      </c>
      <c r="E10" s="56">
        <f t="shared" ref="E10:E13" si="2">C10*D10</f>
        <v>17.5</v>
      </c>
      <c r="F10" s="56">
        <f t="shared" ref="F10:F13" si="3">E10/4</f>
        <v>4.375</v>
      </c>
      <c r="G10" s="17"/>
      <c r="H10" s="18">
        <v>41</v>
      </c>
      <c r="I10" s="6"/>
      <c r="J10" s="6"/>
      <c r="K10" s="6"/>
      <c r="L10" s="6"/>
      <c r="M10" s="6"/>
    </row>
    <row r="11" spans="1:15" ht="24" x14ac:dyDescent="0.5">
      <c r="A11" s="19">
        <v>2</v>
      </c>
      <c r="B11" s="13" t="s">
        <v>5</v>
      </c>
      <c r="C11" s="54">
        <v>5</v>
      </c>
      <c r="D11" s="14">
        <v>4</v>
      </c>
      <c r="E11" s="56">
        <f t="shared" si="2"/>
        <v>20</v>
      </c>
      <c r="F11" s="56">
        <f t="shared" si="3"/>
        <v>5</v>
      </c>
      <c r="G11" s="17"/>
      <c r="H11" s="18">
        <v>41</v>
      </c>
      <c r="I11" s="6"/>
      <c r="J11" s="6"/>
      <c r="K11" s="6"/>
      <c r="L11" s="6"/>
      <c r="M11" s="6"/>
    </row>
    <row r="12" spans="1:15" ht="24" x14ac:dyDescent="0.5">
      <c r="A12" s="19">
        <v>3</v>
      </c>
      <c r="B12" s="13" t="s">
        <v>20</v>
      </c>
      <c r="C12" s="54">
        <v>5</v>
      </c>
      <c r="D12" s="14">
        <v>3.5</v>
      </c>
      <c r="E12" s="56">
        <f t="shared" si="2"/>
        <v>17.5</v>
      </c>
      <c r="F12" s="56">
        <f t="shared" si="3"/>
        <v>4.375</v>
      </c>
      <c r="G12" s="17"/>
      <c r="H12" s="18">
        <v>41</v>
      </c>
      <c r="I12" s="6"/>
      <c r="J12" s="6"/>
      <c r="K12" s="6"/>
      <c r="L12" s="6"/>
      <c r="M12" s="6"/>
    </row>
    <row r="13" spans="1:15" ht="24" x14ac:dyDescent="0.5">
      <c r="A13" s="19">
        <v>4</v>
      </c>
      <c r="B13" s="13" t="s">
        <v>21</v>
      </c>
      <c r="C13" s="54">
        <v>5</v>
      </c>
      <c r="D13" s="14">
        <v>3</v>
      </c>
      <c r="E13" s="56">
        <f t="shared" si="2"/>
        <v>15</v>
      </c>
      <c r="F13" s="56">
        <f t="shared" si="3"/>
        <v>3.75</v>
      </c>
      <c r="G13" s="17"/>
      <c r="H13" s="18">
        <v>41</v>
      </c>
      <c r="I13" s="6"/>
      <c r="J13" s="6"/>
      <c r="K13" s="6"/>
      <c r="L13" s="6"/>
      <c r="M13" s="6"/>
    </row>
    <row r="14" spans="1:15" x14ac:dyDescent="0.5">
      <c r="A14" s="22" t="s">
        <v>38</v>
      </c>
      <c r="B14" s="21"/>
      <c r="C14" s="55">
        <f>C15+C16+C17+C18</f>
        <v>30</v>
      </c>
      <c r="D14" s="42"/>
      <c r="E14" s="58"/>
      <c r="F14" s="42"/>
      <c r="G14" s="44"/>
      <c r="H14" s="47"/>
    </row>
    <row r="15" spans="1:15" ht="24" x14ac:dyDescent="0.5">
      <c r="A15" s="18">
        <v>1</v>
      </c>
      <c r="B15" s="13" t="s">
        <v>22</v>
      </c>
      <c r="C15" s="18">
        <v>5</v>
      </c>
      <c r="D15" s="14">
        <v>3.5</v>
      </c>
      <c r="E15" s="56">
        <f t="shared" ref="E15:E19" si="4">C15*D15</f>
        <v>17.5</v>
      </c>
      <c r="F15" s="56">
        <f t="shared" ref="F15:F19" si="5">E15/4</f>
        <v>4.375</v>
      </c>
      <c r="G15" s="13"/>
      <c r="H15" s="18">
        <v>71</v>
      </c>
      <c r="I15" s="1"/>
      <c r="J15" s="1"/>
      <c r="K15" s="1"/>
      <c r="L15" s="1"/>
      <c r="M15" s="1"/>
    </row>
    <row r="16" spans="1:15" ht="24" x14ac:dyDescent="0.5">
      <c r="A16" s="19">
        <v>2</v>
      </c>
      <c r="B16" s="17" t="s">
        <v>23</v>
      </c>
      <c r="C16" s="54">
        <v>10</v>
      </c>
      <c r="D16" s="14">
        <v>4</v>
      </c>
      <c r="E16" s="56">
        <f t="shared" si="4"/>
        <v>40</v>
      </c>
      <c r="F16" s="56">
        <f t="shared" si="5"/>
        <v>10</v>
      </c>
      <c r="G16" s="17"/>
      <c r="H16" s="18">
        <v>44</v>
      </c>
      <c r="I16" s="6"/>
      <c r="J16" s="6"/>
      <c r="K16" s="6"/>
      <c r="L16" s="6"/>
      <c r="M16" s="6"/>
    </row>
    <row r="17" spans="1:15" ht="24" x14ac:dyDescent="0.5">
      <c r="A17" s="19">
        <v>3</v>
      </c>
      <c r="B17" s="17" t="s">
        <v>25</v>
      </c>
      <c r="C17" s="54">
        <v>5</v>
      </c>
      <c r="D17" s="14">
        <v>3.5</v>
      </c>
      <c r="E17" s="56">
        <f t="shared" si="4"/>
        <v>17.5</v>
      </c>
      <c r="F17" s="56">
        <f t="shared" si="5"/>
        <v>4.375</v>
      </c>
      <c r="G17" s="17"/>
      <c r="H17" s="18">
        <v>44</v>
      </c>
      <c r="I17" s="6"/>
      <c r="J17" s="6"/>
      <c r="K17" s="6"/>
      <c r="L17" s="6"/>
      <c r="M17" s="6"/>
    </row>
    <row r="18" spans="1:15" ht="24" x14ac:dyDescent="0.5">
      <c r="A18" s="19">
        <v>4</v>
      </c>
      <c r="B18" s="17" t="s">
        <v>24</v>
      </c>
      <c r="C18" s="54">
        <v>10</v>
      </c>
      <c r="D18" s="14">
        <v>3.5</v>
      </c>
      <c r="E18" s="56">
        <f t="shared" si="4"/>
        <v>35</v>
      </c>
      <c r="F18" s="56">
        <f t="shared" si="5"/>
        <v>8.75</v>
      </c>
      <c r="G18" s="17"/>
      <c r="H18" s="18">
        <v>13</v>
      </c>
      <c r="I18" s="6"/>
      <c r="J18" s="6"/>
      <c r="K18" s="6"/>
      <c r="L18" s="6"/>
      <c r="M18" s="6"/>
    </row>
    <row r="19" spans="1:15" ht="24" x14ac:dyDescent="0.5">
      <c r="A19" s="22" t="s">
        <v>39</v>
      </c>
      <c r="B19" s="21"/>
      <c r="C19" s="47">
        <v>5</v>
      </c>
      <c r="D19" s="43">
        <v>3</v>
      </c>
      <c r="E19" s="57">
        <f t="shared" si="4"/>
        <v>15</v>
      </c>
      <c r="F19" s="57">
        <f t="shared" si="5"/>
        <v>3.75</v>
      </c>
      <c r="G19" s="49"/>
      <c r="H19" s="59"/>
    </row>
    <row r="20" spans="1:15" s="40" customFormat="1" x14ac:dyDescent="0.5">
      <c r="A20" s="38"/>
      <c r="B20" s="37" t="s">
        <v>6</v>
      </c>
      <c r="C20" s="39"/>
      <c r="D20" s="39"/>
      <c r="E20" s="39"/>
      <c r="F20" s="41">
        <f>F5+F6+F7+F8+F10+F11+F12+F13+F15+F16+F17+F18+F19</f>
        <v>91.25</v>
      </c>
      <c r="G20" s="51" t="s">
        <v>7</v>
      </c>
      <c r="H20" s="60"/>
      <c r="I20" s="50"/>
      <c r="J20" s="50"/>
      <c r="K20" s="50"/>
      <c r="L20" s="50"/>
      <c r="M20" s="50"/>
      <c r="N20" s="50"/>
      <c r="O20" s="50"/>
    </row>
    <row r="21" spans="1:15" x14ac:dyDescent="0.5">
      <c r="A21" s="29"/>
      <c r="B21" s="24"/>
      <c r="C21" s="24"/>
      <c r="D21" s="24"/>
      <c r="E21" s="24"/>
      <c r="F21" s="24"/>
      <c r="G21" s="10"/>
      <c r="H21" s="27"/>
    </row>
    <row r="22" spans="1:15" x14ac:dyDescent="0.5">
      <c r="A22" s="32" t="s">
        <v>8</v>
      </c>
      <c r="B22" s="10" t="s">
        <v>9</v>
      </c>
      <c r="C22" s="10"/>
      <c r="D22" s="10"/>
      <c r="E22" s="10"/>
      <c r="F22" s="10"/>
      <c r="G22" s="10"/>
      <c r="H22" s="27"/>
    </row>
    <row r="23" spans="1:15" x14ac:dyDescent="0.5">
      <c r="A23" s="30"/>
      <c r="B23" s="10" t="s">
        <v>10</v>
      </c>
      <c r="C23" s="10"/>
      <c r="D23" s="10"/>
      <c r="E23" s="10"/>
      <c r="F23" s="10"/>
      <c r="G23" s="10"/>
      <c r="H23" s="27"/>
    </row>
    <row r="24" spans="1:15" x14ac:dyDescent="0.5">
      <c r="A24" s="33" t="s">
        <v>11</v>
      </c>
      <c r="B24" s="2" t="s">
        <v>12</v>
      </c>
      <c r="C24" s="10"/>
      <c r="D24" s="10"/>
      <c r="E24" s="10"/>
      <c r="F24" s="10"/>
      <c r="G24" s="10"/>
      <c r="H24" s="27"/>
    </row>
    <row r="25" spans="1:15" x14ac:dyDescent="0.5">
      <c r="A25" s="31"/>
      <c r="B25" s="25"/>
      <c r="C25" s="25"/>
      <c r="D25" s="25"/>
      <c r="E25" s="25"/>
      <c r="F25" s="25"/>
      <c r="G25" s="25"/>
      <c r="H25" s="28"/>
    </row>
    <row r="26" spans="1:15" x14ac:dyDescent="0.5">
      <c r="A26" s="29"/>
      <c r="B26" s="4" t="s">
        <v>13</v>
      </c>
      <c r="C26" s="24"/>
      <c r="D26" s="24"/>
      <c r="E26" s="24"/>
      <c r="F26" s="24"/>
      <c r="G26" s="10"/>
      <c r="H26" s="27"/>
    </row>
    <row r="27" spans="1:15" x14ac:dyDescent="0.5">
      <c r="A27" s="30"/>
      <c r="B27" s="3" t="s">
        <v>30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0"/>
      <c r="B28" s="3" t="s">
        <v>31</v>
      </c>
      <c r="C28" s="10"/>
      <c r="D28" s="10" t="s">
        <v>33</v>
      </c>
      <c r="E28" s="10"/>
      <c r="F28" s="10"/>
      <c r="G28" s="10"/>
      <c r="H28" s="27"/>
    </row>
    <row r="29" spans="1:15" x14ac:dyDescent="0.5">
      <c r="A29" s="31"/>
      <c r="B29" s="26" t="s">
        <v>32</v>
      </c>
      <c r="C29" s="25"/>
      <c r="D29" s="25" t="s">
        <v>33</v>
      </c>
      <c r="E29" s="25"/>
      <c r="F29" s="25"/>
      <c r="G29" s="25"/>
      <c r="H29" s="28"/>
    </row>
    <row r="30" spans="1:15" x14ac:dyDescent="0.5">
      <c r="C30" s="8" t="s">
        <v>37</v>
      </c>
      <c r="D30" s="53">
        <f>C4+C9+C14+C19</f>
        <v>100</v>
      </c>
    </row>
  </sheetData>
  <dataConsolidate/>
  <pageMargins left="0.7" right="0.7" top="0.75" bottom="0.75" header="0.3" footer="0.3"/>
  <pageSetup paperSize="9" scale="41" orientation="portrait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Sheet1!$A$2:$A$23</xm:f>
          </x14:formula1>
          <xm:sqref>H10:H13 H15:H18</xm:sqref>
        </x14:dataValidation>
        <x14:dataValidation type="list" allowBlank="1" showInputMessage="1" showErrorMessage="1">
          <x14:formula1>
            <xm:f>Sheet1!$B$2:$B$8</xm:f>
          </x14:formula1>
          <xm:sqref>D5:D8 D10:D13 D15:D19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2"/>
  <dimension ref="A1:AR33"/>
  <sheetViews>
    <sheetView tabSelected="1" view="pageBreakPreview" topLeftCell="A2" zoomScale="91" zoomScaleNormal="80" zoomScaleSheetLayoutView="91" workbookViewId="0">
      <selection activeCell="T22" sqref="T22"/>
    </sheetView>
  </sheetViews>
  <sheetFormatPr defaultColWidth="3.7109375" defaultRowHeight="21.75" x14ac:dyDescent="0.5"/>
  <cols>
    <col min="1" max="16384" width="3.7109375" style="170"/>
  </cols>
  <sheetData>
    <row r="1" spans="1:40" ht="23.25" x14ac:dyDescent="0.5">
      <c r="A1" s="244" t="s">
        <v>133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</row>
    <row r="2" spans="1:40" ht="23.25" x14ac:dyDescent="0.5">
      <c r="A2" s="244" t="s">
        <v>323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</row>
    <row r="3" spans="1:40" ht="23.25" x14ac:dyDescent="0.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</row>
    <row r="4" spans="1:40" ht="9" customHeight="1" thickBot="1" x14ac:dyDescent="0.55000000000000004"/>
    <row r="5" spans="1:40" ht="22.5" thickBot="1" x14ac:dyDescent="0.55000000000000004">
      <c r="A5" s="245" t="s">
        <v>239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7"/>
    </row>
    <row r="6" spans="1:40" ht="6" customHeight="1" x14ac:dyDescent="0.5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3"/>
    </row>
    <row r="7" spans="1:40" x14ac:dyDescent="0.5">
      <c r="A7" s="174" t="s">
        <v>132</v>
      </c>
      <c r="B7" s="172" t="s">
        <v>131</v>
      </c>
      <c r="C7" s="172"/>
      <c r="D7" s="175"/>
      <c r="E7" s="175"/>
      <c r="F7" s="175"/>
      <c r="G7" s="175"/>
      <c r="H7" s="175"/>
      <c r="I7" s="175"/>
      <c r="J7" s="175"/>
      <c r="K7" s="175"/>
      <c r="L7" s="175"/>
      <c r="M7" s="172" t="s">
        <v>130</v>
      </c>
      <c r="N7" s="172"/>
      <c r="O7" s="175"/>
      <c r="P7" s="175"/>
      <c r="Q7" s="175"/>
      <c r="R7" s="175"/>
      <c r="S7" s="175"/>
      <c r="T7" s="175"/>
      <c r="U7" s="172" t="s">
        <v>324</v>
      </c>
      <c r="V7" s="172"/>
      <c r="W7" s="175"/>
      <c r="X7" s="175"/>
      <c r="Y7" s="172" t="s">
        <v>129</v>
      </c>
      <c r="Z7" s="172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3"/>
    </row>
    <row r="8" spans="1:40" x14ac:dyDescent="0.5">
      <c r="A8" s="174" t="s">
        <v>77</v>
      </c>
      <c r="B8" s="172" t="s">
        <v>128</v>
      </c>
      <c r="C8" s="172"/>
      <c r="D8" s="172"/>
      <c r="E8" s="172"/>
      <c r="F8" s="172"/>
      <c r="G8" s="175"/>
      <c r="H8" s="248" t="s">
        <v>119</v>
      </c>
      <c r="I8" s="248"/>
      <c r="J8" s="175"/>
      <c r="K8" s="175"/>
      <c r="L8" s="175"/>
      <c r="M8" s="172" t="s">
        <v>118</v>
      </c>
      <c r="N8" s="175"/>
      <c r="O8" s="175"/>
      <c r="P8" s="172" t="s">
        <v>127</v>
      </c>
      <c r="Q8" s="172"/>
      <c r="R8" s="172"/>
      <c r="S8" s="172"/>
      <c r="T8" s="175"/>
      <c r="U8" s="172" t="s">
        <v>126</v>
      </c>
      <c r="V8" s="175"/>
      <c r="W8" s="172" t="s">
        <v>119</v>
      </c>
      <c r="X8" s="172"/>
      <c r="Y8" s="175"/>
      <c r="Z8" s="175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</row>
    <row r="9" spans="1:40" x14ac:dyDescent="0.5">
      <c r="A9" s="174" t="s">
        <v>76</v>
      </c>
      <c r="B9" s="172" t="s">
        <v>125</v>
      </c>
      <c r="C9" s="172"/>
      <c r="D9" s="172"/>
      <c r="E9" s="172"/>
      <c r="F9" s="172"/>
      <c r="G9" s="172"/>
      <c r="H9" s="172"/>
      <c r="I9" s="172" t="s">
        <v>124</v>
      </c>
      <c r="J9" s="172"/>
      <c r="K9" s="172"/>
      <c r="L9" s="172"/>
      <c r="M9" s="172"/>
      <c r="N9" s="172" t="s">
        <v>123</v>
      </c>
      <c r="O9" s="172"/>
      <c r="P9" s="172"/>
      <c r="Q9" s="172" t="s">
        <v>122</v>
      </c>
      <c r="R9" s="172"/>
      <c r="S9" s="172"/>
      <c r="T9" s="175"/>
      <c r="U9" s="176" t="s">
        <v>119</v>
      </c>
      <c r="V9" s="172"/>
      <c r="W9" s="175"/>
      <c r="X9" s="175"/>
      <c r="Y9" s="175"/>
      <c r="Z9" s="172" t="s">
        <v>118</v>
      </c>
      <c r="AA9" s="175"/>
      <c r="AB9" s="175"/>
      <c r="AC9" s="172" t="s">
        <v>121</v>
      </c>
      <c r="AD9" s="172"/>
      <c r="AE9" s="175"/>
      <c r="AF9" s="175"/>
      <c r="AG9" s="176" t="s">
        <v>119</v>
      </c>
      <c r="AH9" s="172"/>
      <c r="AI9" s="175"/>
      <c r="AJ9" s="175"/>
      <c r="AK9" s="175"/>
      <c r="AL9" s="172" t="s">
        <v>118</v>
      </c>
      <c r="AM9" s="175"/>
      <c r="AN9" s="177"/>
    </row>
    <row r="10" spans="1:40" x14ac:dyDescent="0.5">
      <c r="A10" s="174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 t="s">
        <v>120</v>
      </c>
      <c r="O10" s="172"/>
      <c r="P10" s="172"/>
      <c r="Q10" s="172"/>
      <c r="R10" s="172"/>
      <c r="S10" s="172"/>
      <c r="T10" s="175"/>
      <c r="U10" s="176" t="s">
        <v>119</v>
      </c>
      <c r="V10" s="172"/>
      <c r="W10" s="175"/>
      <c r="X10" s="175"/>
      <c r="Y10" s="175"/>
      <c r="Z10" s="172" t="s">
        <v>118</v>
      </c>
      <c r="AA10" s="175"/>
      <c r="AB10" s="175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</row>
    <row r="11" spans="1:40" x14ac:dyDescent="0.5">
      <c r="A11" s="174" t="s">
        <v>75</v>
      </c>
      <c r="B11" s="172" t="s">
        <v>117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 t="s">
        <v>116</v>
      </c>
      <c r="M11" s="172"/>
      <c r="N11" s="178"/>
      <c r="O11" s="172" t="s">
        <v>115</v>
      </c>
      <c r="P11" s="172"/>
      <c r="Q11" s="178"/>
      <c r="R11" s="176" t="s">
        <v>111</v>
      </c>
      <c r="S11" s="172" t="s">
        <v>114</v>
      </c>
      <c r="T11" s="172" t="s">
        <v>113</v>
      </c>
      <c r="U11" s="172"/>
      <c r="V11" s="178"/>
      <c r="W11" s="172" t="s">
        <v>112</v>
      </c>
      <c r="X11" s="172"/>
      <c r="Y11" s="178"/>
      <c r="Z11" s="172" t="s">
        <v>111</v>
      </c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3"/>
    </row>
    <row r="12" spans="1:40" x14ac:dyDescent="0.5">
      <c r="A12" s="174"/>
      <c r="B12" s="172" t="s">
        <v>110</v>
      </c>
      <c r="C12" s="172"/>
      <c r="D12" s="172"/>
      <c r="E12" s="172"/>
      <c r="F12" s="172" t="s">
        <v>109</v>
      </c>
      <c r="G12" s="172"/>
      <c r="H12" s="172" t="s">
        <v>108</v>
      </c>
      <c r="I12" s="172"/>
      <c r="J12" s="172"/>
      <c r="K12" s="175"/>
      <c r="L12" s="172" t="s">
        <v>100</v>
      </c>
      <c r="M12" s="172"/>
      <c r="N12" s="172"/>
      <c r="O12" s="172" t="s">
        <v>107</v>
      </c>
      <c r="P12" s="172"/>
      <c r="Q12" s="172"/>
      <c r="R12" s="172"/>
      <c r="S12" s="172"/>
      <c r="T12" s="172"/>
      <c r="U12" s="175"/>
      <c r="V12" s="172" t="s">
        <v>100</v>
      </c>
      <c r="W12" s="172"/>
      <c r="X12" s="172"/>
      <c r="Y12" s="172" t="s">
        <v>106</v>
      </c>
      <c r="Z12" s="172"/>
      <c r="AA12" s="172"/>
      <c r="AB12" s="175"/>
      <c r="AC12" s="172" t="s">
        <v>100</v>
      </c>
      <c r="AD12" s="172"/>
      <c r="AE12" s="172"/>
      <c r="AF12" s="172" t="s">
        <v>105</v>
      </c>
      <c r="AG12" s="172"/>
      <c r="AH12" s="172"/>
      <c r="AI12" s="175"/>
      <c r="AJ12" s="172" t="s">
        <v>100</v>
      </c>
      <c r="AK12" s="172"/>
      <c r="AL12" s="172"/>
      <c r="AM12" s="172"/>
      <c r="AN12" s="173"/>
    </row>
    <row r="13" spans="1:40" x14ac:dyDescent="0.5">
      <c r="A13" s="174"/>
      <c r="B13" s="172"/>
      <c r="C13" s="172"/>
      <c r="D13" s="172"/>
      <c r="E13" s="172"/>
      <c r="F13" s="172"/>
      <c r="G13" s="172"/>
      <c r="H13" s="172" t="s">
        <v>104</v>
      </c>
      <c r="I13" s="172"/>
      <c r="J13" s="172"/>
      <c r="K13" s="175"/>
      <c r="L13" s="172" t="s">
        <v>100</v>
      </c>
      <c r="M13" s="172"/>
      <c r="N13" s="172"/>
      <c r="O13" s="172" t="s">
        <v>103</v>
      </c>
      <c r="P13" s="172"/>
      <c r="Q13" s="172"/>
      <c r="R13" s="172"/>
      <c r="S13" s="172"/>
      <c r="T13" s="172"/>
      <c r="U13" s="175"/>
      <c r="V13" s="172" t="s">
        <v>100</v>
      </c>
      <c r="W13" s="172"/>
      <c r="X13" s="172"/>
      <c r="Y13" s="172" t="s">
        <v>102</v>
      </c>
      <c r="Z13" s="172"/>
      <c r="AA13" s="172"/>
      <c r="AB13" s="175"/>
      <c r="AC13" s="172" t="s">
        <v>100</v>
      </c>
      <c r="AD13" s="172"/>
      <c r="AE13" s="172"/>
      <c r="AF13" s="172" t="s">
        <v>101</v>
      </c>
      <c r="AG13" s="172"/>
      <c r="AH13" s="172"/>
      <c r="AI13" s="175"/>
      <c r="AJ13" s="172" t="s">
        <v>100</v>
      </c>
      <c r="AK13" s="172"/>
      <c r="AL13" s="172"/>
      <c r="AM13" s="172"/>
      <c r="AN13" s="173"/>
    </row>
    <row r="14" spans="1:40" x14ac:dyDescent="0.5">
      <c r="A14" s="174" t="s">
        <v>74</v>
      </c>
      <c r="B14" s="172" t="s">
        <v>99</v>
      </c>
      <c r="C14" s="172"/>
      <c r="D14" s="172"/>
      <c r="E14" s="172"/>
      <c r="F14" s="172"/>
      <c r="G14" s="172"/>
      <c r="H14" s="172" t="s">
        <v>98</v>
      </c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3"/>
    </row>
    <row r="15" spans="1:40" x14ac:dyDescent="0.5">
      <c r="A15" s="174"/>
      <c r="B15" s="172"/>
      <c r="C15" s="172"/>
      <c r="D15" s="172"/>
      <c r="E15" s="172"/>
      <c r="F15" s="172"/>
      <c r="G15" s="172"/>
      <c r="H15" s="172" t="s">
        <v>97</v>
      </c>
      <c r="I15" s="172"/>
      <c r="J15" s="172"/>
      <c r="K15" s="172"/>
      <c r="L15" s="179"/>
      <c r="M15" s="179"/>
      <c r="N15" s="172"/>
      <c r="O15" s="179"/>
      <c r="P15" s="179"/>
      <c r="Q15" s="172"/>
      <c r="R15" s="179"/>
      <c r="S15" s="179"/>
      <c r="T15" s="172"/>
      <c r="U15" s="179"/>
      <c r="V15" s="179"/>
      <c r="W15" s="172"/>
      <c r="X15" s="179"/>
      <c r="Y15" s="179"/>
      <c r="Z15" s="172"/>
      <c r="AA15" s="179"/>
      <c r="AB15" s="179"/>
      <c r="AC15" s="172"/>
      <c r="AD15" s="179"/>
      <c r="AE15" s="179"/>
      <c r="AF15" s="172"/>
      <c r="AG15" s="179"/>
      <c r="AH15" s="179"/>
      <c r="AI15" s="172"/>
      <c r="AJ15" s="179"/>
      <c r="AK15" s="179"/>
      <c r="AL15" s="172"/>
      <c r="AM15" s="179"/>
      <c r="AN15" s="180"/>
    </row>
    <row r="16" spans="1:40" x14ac:dyDescent="0.5">
      <c r="A16" s="174" t="s">
        <v>96</v>
      </c>
      <c r="B16" s="172" t="s">
        <v>95</v>
      </c>
      <c r="C16" s="172"/>
      <c r="D16" s="172"/>
      <c r="E16" s="172"/>
      <c r="F16" s="172"/>
      <c r="G16" s="172" t="s">
        <v>94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2" t="s">
        <v>93</v>
      </c>
      <c r="R16" s="172"/>
      <c r="S16" s="172"/>
      <c r="T16" s="172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2"/>
      <c r="AM16" s="172"/>
      <c r="AN16" s="173"/>
    </row>
    <row r="17" spans="1:44" ht="12" customHeight="1" thickBot="1" x14ac:dyDescent="0.55000000000000004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3"/>
      <c r="AO17" s="172"/>
      <c r="AP17" s="172"/>
    </row>
    <row r="18" spans="1:44" s="189" customFormat="1" x14ac:dyDescent="0.5">
      <c r="A18" s="184"/>
      <c r="B18" s="185"/>
      <c r="C18" s="185"/>
      <c r="D18" s="185"/>
      <c r="E18" s="185"/>
      <c r="F18" s="185" t="s">
        <v>92</v>
      </c>
      <c r="G18" s="185"/>
      <c r="H18" s="185"/>
      <c r="I18" s="185"/>
      <c r="J18" s="185"/>
      <c r="K18" s="185"/>
      <c r="L18" s="185"/>
      <c r="M18" s="185"/>
      <c r="N18" s="186"/>
      <c r="O18" s="186"/>
      <c r="P18" s="186"/>
      <c r="Q18" s="185" t="s">
        <v>91</v>
      </c>
      <c r="R18" s="185"/>
      <c r="S18" s="185"/>
      <c r="T18" s="185"/>
      <c r="U18" s="185"/>
      <c r="V18" s="186"/>
      <c r="W18" s="186"/>
      <c r="X18" s="186"/>
      <c r="Y18" s="186"/>
      <c r="Z18" s="186"/>
      <c r="AA18" s="186"/>
      <c r="AB18" s="186"/>
      <c r="AC18" s="185" t="s">
        <v>90</v>
      </c>
      <c r="AD18" s="186"/>
      <c r="AE18" s="186"/>
      <c r="AF18" s="186"/>
      <c r="AG18" s="186"/>
      <c r="AH18" s="186"/>
      <c r="AI18" s="186"/>
      <c r="AJ18" s="185"/>
      <c r="AK18" s="185"/>
      <c r="AL18" s="185"/>
      <c r="AM18" s="185"/>
      <c r="AN18" s="187"/>
      <c r="AO18" s="188"/>
      <c r="AP18" s="188"/>
      <c r="AQ18" s="188"/>
      <c r="AR18" s="188"/>
    </row>
    <row r="19" spans="1:44" ht="6" customHeight="1" thickBot="1" x14ac:dyDescent="0.55000000000000004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3"/>
      <c r="AO19" s="172"/>
      <c r="AP19" s="172"/>
      <c r="AQ19" s="172"/>
      <c r="AR19" s="172"/>
    </row>
    <row r="20" spans="1:44" ht="12" customHeight="1" thickBot="1" x14ac:dyDescent="0.55000000000000004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N20" s="172"/>
      <c r="AO20" s="172"/>
      <c r="AP20" s="172"/>
    </row>
    <row r="21" spans="1:44" s="199" customFormat="1" ht="18.75" customHeight="1" x14ac:dyDescent="0.45">
      <c r="A21" s="190" t="s">
        <v>89</v>
      </c>
      <c r="B21" s="191"/>
      <c r="C21" s="192"/>
      <c r="D21" s="192"/>
      <c r="E21" s="193" t="s">
        <v>88</v>
      </c>
      <c r="F21" s="192"/>
      <c r="G21" s="194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5"/>
      <c r="S21" s="192"/>
      <c r="T21" s="196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7"/>
      <c r="AO21" s="198"/>
      <c r="AP21" s="198"/>
      <c r="AQ21" s="198"/>
    </row>
    <row r="22" spans="1:44" s="199" customFormat="1" ht="18.75" customHeight="1" x14ac:dyDescent="0.45">
      <c r="A22" s="200"/>
      <c r="B22" s="201"/>
      <c r="C22" s="198"/>
      <c r="D22" s="198"/>
      <c r="E22" s="202" t="s">
        <v>87</v>
      </c>
      <c r="F22" s="198" t="s">
        <v>86</v>
      </c>
      <c r="G22" s="203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204" t="s">
        <v>85</v>
      </c>
      <c r="S22" s="198"/>
      <c r="T22" s="202" t="s">
        <v>79</v>
      </c>
      <c r="U22" s="198" t="s">
        <v>238</v>
      </c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205"/>
      <c r="AO22" s="198"/>
      <c r="AP22" s="198"/>
      <c r="AQ22" s="198"/>
    </row>
    <row r="23" spans="1:44" s="199" customFormat="1" ht="18.75" customHeight="1" x14ac:dyDescent="0.45">
      <c r="A23" s="206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204" t="s">
        <v>84</v>
      </c>
      <c r="S23" s="198"/>
      <c r="T23" s="202" t="s">
        <v>79</v>
      </c>
      <c r="U23" s="198" t="s">
        <v>83</v>
      </c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205"/>
      <c r="AO23" s="198"/>
      <c r="AP23" s="198"/>
      <c r="AQ23" s="198"/>
    </row>
    <row r="24" spans="1:44" s="199" customFormat="1" ht="18.75" customHeight="1" x14ac:dyDescent="0.45">
      <c r="A24" s="206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204" t="s">
        <v>82</v>
      </c>
      <c r="S24" s="198"/>
      <c r="T24" s="202" t="s">
        <v>79</v>
      </c>
      <c r="U24" s="198" t="s">
        <v>81</v>
      </c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205"/>
      <c r="AO24" s="198"/>
      <c r="AP24" s="198"/>
      <c r="AQ24" s="198"/>
    </row>
    <row r="25" spans="1:44" s="199" customFormat="1" ht="18.75" customHeight="1" x14ac:dyDescent="0.45">
      <c r="A25" s="206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204" t="s">
        <v>80</v>
      </c>
      <c r="S25" s="198"/>
      <c r="T25" s="202" t="s">
        <v>79</v>
      </c>
      <c r="U25" s="198" t="s">
        <v>78</v>
      </c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205"/>
      <c r="AO25" s="198"/>
      <c r="AP25" s="198"/>
      <c r="AQ25" s="198"/>
    </row>
    <row r="26" spans="1:44" s="199" customFormat="1" ht="18.75" customHeight="1" x14ac:dyDescent="0.45">
      <c r="A26" s="206"/>
      <c r="B26" s="198"/>
      <c r="C26" s="198"/>
      <c r="D26" s="198"/>
      <c r="E26" s="202"/>
      <c r="F26" s="198" t="s">
        <v>237</v>
      </c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205"/>
      <c r="AO26" s="198"/>
      <c r="AP26" s="198"/>
      <c r="AQ26" s="198"/>
    </row>
    <row r="27" spans="1:44" s="199" customFormat="1" ht="18.75" customHeight="1" x14ac:dyDescent="0.45">
      <c r="A27" s="206"/>
      <c r="B27" s="198"/>
      <c r="C27" s="198"/>
      <c r="D27" s="198"/>
      <c r="E27" s="202"/>
      <c r="F27" s="198" t="s">
        <v>236</v>
      </c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205"/>
      <c r="AO27" s="198"/>
      <c r="AP27" s="198"/>
      <c r="AQ27" s="198"/>
    </row>
    <row r="28" spans="1:44" s="199" customFormat="1" ht="18.75" customHeight="1" x14ac:dyDescent="0.45">
      <c r="A28" s="206"/>
      <c r="B28" s="198"/>
      <c r="C28" s="198"/>
      <c r="D28" s="198"/>
      <c r="E28" s="202" t="s">
        <v>77</v>
      </c>
      <c r="F28" s="198" t="s">
        <v>235</v>
      </c>
      <c r="G28" s="203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205"/>
      <c r="AO28" s="198"/>
      <c r="AP28" s="198"/>
      <c r="AQ28" s="198"/>
    </row>
    <row r="29" spans="1:44" s="199" customFormat="1" ht="18.75" customHeight="1" x14ac:dyDescent="0.45">
      <c r="A29" s="206"/>
      <c r="B29" s="198"/>
      <c r="C29" s="198"/>
      <c r="D29" s="198"/>
      <c r="E29" s="202" t="s">
        <v>76</v>
      </c>
      <c r="F29" s="198" t="s">
        <v>234</v>
      </c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205"/>
      <c r="AO29" s="198"/>
      <c r="AP29" s="198"/>
      <c r="AQ29" s="198"/>
    </row>
    <row r="30" spans="1:44" s="199" customFormat="1" ht="18.75" customHeight="1" x14ac:dyDescent="0.45">
      <c r="A30" s="206"/>
      <c r="B30" s="198"/>
      <c r="C30" s="198"/>
      <c r="D30" s="198"/>
      <c r="E30" s="202" t="s">
        <v>75</v>
      </c>
      <c r="F30" s="198" t="s">
        <v>233</v>
      </c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205"/>
      <c r="AO30" s="198"/>
      <c r="AP30" s="198"/>
      <c r="AQ30" s="198"/>
    </row>
    <row r="31" spans="1:44" s="199" customFormat="1" ht="18.75" customHeight="1" thickBot="1" x14ac:dyDescent="0.5">
      <c r="A31" s="207"/>
      <c r="B31" s="208"/>
      <c r="C31" s="208"/>
      <c r="D31" s="208"/>
      <c r="E31" s="209" t="s">
        <v>74</v>
      </c>
      <c r="F31" s="208" t="s">
        <v>73</v>
      </c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10"/>
      <c r="AO31" s="198"/>
      <c r="AP31" s="198"/>
      <c r="AQ31" s="198"/>
    </row>
    <row r="32" spans="1:44" s="199" customFormat="1" ht="18.75" x14ac:dyDescent="0.45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</row>
    <row r="33" spans="1:43" x14ac:dyDescent="0.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</row>
  </sheetData>
  <mergeCells count="5">
    <mergeCell ref="A1:AN1"/>
    <mergeCell ref="A2:AN2"/>
    <mergeCell ref="A3:AN3"/>
    <mergeCell ref="A5:AN5"/>
    <mergeCell ref="H8:I8"/>
  </mergeCells>
  <pageMargins left="0.47244094488188981" right="0.35433070866141736" top="0.43307086614173229" bottom="0.23622047244094491" header="0.31496062992125984" footer="0.15748031496062992"/>
  <pageSetup paperSize="9" orientation="landscape" r:id="rId1"/>
  <headerFooter alignWithMargins="0">
    <oddHeader>&amp;R&amp;12สำหรับผู้บริหารระดับกลาง หน้าที่  &amp;P</oddHeader>
    <oddFooter>&amp;R&amp;10ปรับปรุง มีนาคม 2553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>
              <from>
                <xdr:col>1</xdr:col>
                <xdr:colOff>28575</xdr:colOff>
                <xdr:row>0</xdr:row>
                <xdr:rowOff>0</xdr:rowOff>
              </from>
              <to>
                <xdr:col>5</xdr:col>
                <xdr:colOff>28575</xdr:colOff>
                <xdr:row>3</xdr:row>
                <xdr:rowOff>28575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BreakPreview" zoomScale="62" zoomScaleNormal="100" zoomScaleSheetLayoutView="62" workbookViewId="0">
      <selection activeCell="B34" sqref="B34"/>
    </sheetView>
  </sheetViews>
  <sheetFormatPr defaultColWidth="9.140625" defaultRowHeight="21.75" x14ac:dyDescent="0.5"/>
  <cols>
    <col min="1" max="1" width="7.28515625" style="8" customWidth="1"/>
    <col min="2" max="2" width="128.28515625" style="8" customWidth="1"/>
    <col min="3" max="3" width="7.7109375" style="8" customWidth="1"/>
    <col min="4" max="4" width="18.5703125" style="8" customWidth="1"/>
    <col min="5" max="5" width="9.140625" style="8"/>
    <col min="6" max="6" width="9.42578125" style="8" bestFit="1" customWidth="1"/>
    <col min="7" max="7" width="20.5703125" style="8" customWidth="1"/>
    <col min="8" max="8" width="14.140625" style="8" customWidth="1"/>
    <col min="9" max="15" width="9.140625" style="10"/>
    <col min="16" max="16384" width="9.140625" style="8"/>
  </cols>
  <sheetData>
    <row r="1" spans="1:15" ht="27" x14ac:dyDescent="0.6">
      <c r="A1" s="7"/>
      <c r="B1" s="105" t="s">
        <v>0</v>
      </c>
    </row>
    <row r="2" spans="1:15" s="122" customFormat="1" ht="87" x14ac:dyDescent="0.5">
      <c r="A2" s="120" t="s">
        <v>34</v>
      </c>
      <c r="B2" s="120" t="s">
        <v>1</v>
      </c>
      <c r="C2" s="119" t="s">
        <v>3</v>
      </c>
      <c r="D2" s="119" t="s">
        <v>264</v>
      </c>
      <c r="E2" s="119" t="s">
        <v>27</v>
      </c>
      <c r="F2" s="119" t="s">
        <v>28</v>
      </c>
      <c r="G2" s="119" t="s">
        <v>29</v>
      </c>
      <c r="H2" s="119" t="s">
        <v>2</v>
      </c>
      <c r="I2" s="121"/>
      <c r="J2" s="121"/>
      <c r="K2" s="121"/>
      <c r="L2" s="121"/>
      <c r="M2" s="121"/>
      <c r="N2" s="121"/>
      <c r="O2" s="121"/>
    </row>
    <row r="3" spans="1:15" x14ac:dyDescent="0.5">
      <c r="A3" s="23" t="s">
        <v>326</v>
      </c>
      <c r="B3" s="45"/>
      <c r="C3" s="48">
        <f>C4+C5+C6+C7</f>
        <v>40</v>
      </c>
      <c r="D3" s="45"/>
      <c r="E3" s="45"/>
      <c r="F3" s="45"/>
      <c r="G3" s="46"/>
      <c r="H3" s="47"/>
    </row>
    <row r="4" spans="1:15" ht="24" x14ac:dyDescent="0.5">
      <c r="A4" s="18">
        <v>1.1000000000000001</v>
      </c>
      <c r="B4" s="13"/>
      <c r="C4" s="18">
        <v>10</v>
      </c>
      <c r="D4" s="14"/>
      <c r="E4" s="56">
        <f>C4*D4</f>
        <v>0</v>
      </c>
      <c r="F4" s="56">
        <f>E4/4</f>
        <v>0</v>
      </c>
      <c r="G4" s="13"/>
      <c r="H4" s="14"/>
      <c r="I4" s="1"/>
      <c r="J4" s="1"/>
      <c r="K4" s="1"/>
      <c r="L4" s="1"/>
      <c r="M4" s="1"/>
    </row>
    <row r="5" spans="1:15" ht="24" customHeight="1" x14ac:dyDescent="0.5">
      <c r="A5" s="19" t="s">
        <v>329</v>
      </c>
      <c r="B5" s="15"/>
      <c r="C5" s="54">
        <v>10</v>
      </c>
      <c r="D5" s="14"/>
      <c r="E5" s="56">
        <f t="shared" ref="E5:E7" si="0">C5*D5</f>
        <v>0</v>
      </c>
      <c r="F5" s="56">
        <f t="shared" ref="F5:F7" si="1">E5/4</f>
        <v>0</v>
      </c>
      <c r="G5" s="17"/>
      <c r="H5" s="16"/>
      <c r="I5" s="6"/>
      <c r="J5" s="6"/>
      <c r="K5" s="6"/>
      <c r="L5" s="6"/>
      <c r="M5" s="6"/>
    </row>
    <row r="6" spans="1:15" ht="24" customHeight="1" x14ac:dyDescent="0.5">
      <c r="A6" s="18">
        <v>1.2</v>
      </c>
      <c r="B6" s="13"/>
      <c r="C6" s="54">
        <v>10</v>
      </c>
      <c r="D6" s="14"/>
      <c r="E6" s="56">
        <f t="shared" si="0"/>
        <v>0</v>
      </c>
      <c r="F6" s="56">
        <f t="shared" si="1"/>
        <v>0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9">
        <v>1.3</v>
      </c>
      <c r="B7" s="13"/>
      <c r="C7" s="54">
        <v>10</v>
      </c>
      <c r="D7" s="14"/>
      <c r="E7" s="56">
        <f t="shared" si="0"/>
        <v>0</v>
      </c>
      <c r="F7" s="56">
        <f t="shared" si="1"/>
        <v>0</v>
      </c>
      <c r="G7" s="17"/>
      <c r="H7" s="16"/>
      <c r="I7" s="6"/>
      <c r="J7" s="6"/>
      <c r="K7" s="6"/>
      <c r="L7" s="6"/>
      <c r="M7" s="6"/>
    </row>
    <row r="8" spans="1:15" x14ac:dyDescent="0.5">
      <c r="A8" s="22" t="s">
        <v>327</v>
      </c>
      <c r="B8" s="21"/>
      <c r="C8" s="48">
        <f>C9+C10+C11+C12</f>
        <v>20</v>
      </c>
      <c r="D8" s="42"/>
      <c r="E8" s="58"/>
      <c r="F8" s="42"/>
      <c r="G8" s="44"/>
      <c r="H8" s="47"/>
    </row>
    <row r="9" spans="1:15" ht="24" x14ac:dyDescent="0.5">
      <c r="A9" s="20">
        <v>2.1</v>
      </c>
      <c r="B9" s="13"/>
      <c r="C9" s="54">
        <v>5</v>
      </c>
      <c r="D9" s="14"/>
      <c r="E9" s="56">
        <f t="shared" ref="E9:E12" si="2">C9*D9</f>
        <v>0</v>
      </c>
      <c r="F9" s="56">
        <f t="shared" ref="F9:F12" si="3">E9/4</f>
        <v>0</v>
      </c>
      <c r="G9" s="17"/>
      <c r="H9" s="18"/>
      <c r="I9" s="6"/>
      <c r="J9" s="6"/>
      <c r="K9" s="6"/>
      <c r="L9" s="6"/>
      <c r="M9" s="6"/>
    </row>
    <row r="10" spans="1:15" ht="24" x14ac:dyDescent="0.5">
      <c r="A10" s="19">
        <v>2.2000000000000002</v>
      </c>
      <c r="B10" s="13"/>
      <c r="C10" s="54">
        <v>5</v>
      </c>
      <c r="D10" s="14"/>
      <c r="E10" s="56">
        <f t="shared" si="2"/>
        <v>0</v>
      </c>
      <c r="F10" s="56">
        <f t="shared" si="3"/>
        <v>0</v>
      </c>
      <c r="G10" s="17"/>
      <c r="H10" s="18"/>
      <c r="I10" s="6"/>
      <c r="J10" s="6"/>
      <c r="K10" s="6"/>
      <c r="L10" s="6"/>
      <c r="M10" s="6"/>
    </row>
    <row r="11" spans="1:15" ht="24" x14ac:dyDescent="0.5">
      <c r="A11" s="20">
        <v>2.2999999999999998</v>
      </c>
      <c r="B11" s="13"/>
      <c r="C11" s="54">
        <v>5</v>
      </c>
      <c r="D11" s="14"/>
      <c r="E11" s="56">
        <f t="shared" si="2"/>
        <v>0</v>
      </c>
      <c r="F11" s="56">
        <f t="shared" si="3"/>
        <v>0</v>
      </c>
      <c r="G11" s="17"/>
      <c r="H11" s="18"/>
      <c r="I11" s="6"/>
      <c r="J11" s="6"/>
      <c r="K11" s="6"/>
      <c r="L11" s="6"/>
      <c r="M11" s="6"/>
    </row>
    <row r="12" spans="1:15" ht="24" x14ac:dyDescent="0.5">
      <c r="A12" s="19">
        <v>2.4</v>
      </c>
      <c r="B12" s="13"/>
      <c r="C12" s="54">
        <v>5</v>
      </c>
      <c r="D12" s="14"/>
      <c r="E12" s="56">
        <f t="shared" si="2"/>
        <v>0</v>
      </c>
      <c r="F12" s="56">
        <f t="shared" si="3"/>
        <v>0</v>
      </c>
      <c r="G12" s="17"/>
      <c r="H12" s="18"/>
      <c r="I12" s="6"/>
      <c r="J12" s="6"/>
      <c r="K12" s="6"/>
      <c r="L12" s="6"/>
      <c r="M12" s="6"/>
    </row>
    <row r="13" spans="1:15" x14ac:dyDescent="0.5">
      <c r="A13" s="22" t="s">
        <v>328</v>
      </c>
      <c r="B13" s="21"/>
      <c r="C13" s="55">
        <f>C14+C15+C16+C17</f>
        <v>35</v>
      </c>
      <c r="D13" s="42"/>
      <c r="E13" s="58"/>
      <c r="F13" s="42"/>
      <c r="G13" s="44"/>
      <c r="H13" s="47"/>
    </row>
    <row r="14" spans="1:15" ht="24" x14ac:dyDescent="0.5">
      <c r="A14" s="18">
        <v>3.1</v>
      </c>
      <c r="B14" s="13"/>
      <c r="C14" s="18">
        <v>10</v>
      </c>
      <c r="D14" s="14"/>
      <c r="E14" s="56">
        <f t="shared" ref="E14:E18" si="4">C14*D14</f>
        <v>0</v>
      </c>
      <c r="F14" s="56">
        <f t="shared" ref="F14:F18" si="5">E14/4</f>
        <v>0</v>
      </c>
      <c r="G14" s="13"/>
      <c r="H14" s="18"/>
      <c r="I14" s="1"/>
      <c r="J14" s="1"/>
      <c r="K14" s="1"/>
      <c r="L14" s="1"/>
      <c r="M14" s="1"/>
    </row>
    <row r="15" spans="1:15" ht="24" x14ac:dyDescent="0.5">
      <c r="A15" s="19">
        <v>3.2</v>
      </c>
      <c r="B15" s="17"/>
      <c r="C15" s="54">
        <v>5</v>
      </c>
      <c r="D15" s="14"/>
      <c r="E15" s="56">
        <f t="shared" si="4"/>
        <v>0</v>
      </c>
      <c r="F15" s="56">
        <f t="shared" si="5"/>
        <v>0</v>
      </c>
      <c r="G15" s="17"/>
      <c r="H15" s="18"/>
      <c r="I15" s="6"/>
      <c r="J15" s="6"/>
      <c r="K15" s="6"/>
      <c r="L15" s="6"/>
      <c r="M15" s="6"/>
    </row>
    <row r="16" spans="1:15" ht="24" x14ac:dyDescent="0.5">
      <c r="A16" s="18">
        <v>3.3</v>
      </c>
      <c r="B16" s="17"/>
      <c r="C16" s="54">
        <v>15</v>
      </c>
      <c r="D16" s="14"/>
      <c r="E16" s="56">
        <f t="shared" si="4"/>
        <v>0</v>
      </c>
      <c r="F16" s="56">
        <f t="shared" si="5"/>
        <v>0</v>
      </c>
      <c r="G16" s="17"/>
      <c r="H16" s="18"/>
      <c r="I16" s="6"/>
      <c r="J16" s="6"/>
      <c r="K16" s="6"/>
      <c r="L16" s="6"/>
      <c r="M16" s="6"/>
    </row>
    <row r="17" spans="1:15" ht="24" x14ac:dyDescent="0.5">
      <c r="A17" s="19">
        <v>3.4</v>
      </c>
      <c r="B17" s="17"/>
      <c r="C17" s="54">
        <v>5</v>
      </c>
      <c r="D17" s="14"/>
      <c r="E17" s="56">
        <f t="shared" si="4"/>
        <v>0</v>
      </c>
      <c r="F17" s="56">
        <f t="shared" si="5"/>
        <v>0</v>
      </c>
      <c r="G17" s="17"/>
      <c r="H17" s="18"/>
      <c r="I17" s="6"/>
      <c r="J17" s="6"/>
      <c r="K17" s="6"/>
      <c r="L17" s="6"/>
      <c r="M17" s="6"/>
    </row>
    <row r="18" spans="1:15" ht="24" x14ac:dyDescent="0.5">
      <c r="A18" s="22" t="s">
        <v>263</v>
      </c>
      <c r="B18" s="21"/>
      <c r="C18" s="47">
        <v>5</v>
      </c>
      <c r="D18" s="43"/>
      <c r="E18" s="57">
        <f t="shared" si="4"/>
        <v>0</v>
      </c>
      <c r="F18" s="57">
        <f t="shared" si="5"/>
        <v>0</v>
      </c>
      <c r="G18" s="49"/>
      <c r="H18" s="59"/>
    </row>
    <row r="19" spans="1:15" s="40" customFormat="1" x14ac:dyDescent="0.5">
      <c r="A19" s="38"/>
      <c r="B19" s="37" t="s">
        <v>6</v>
      </c>
      <c r="C19" s="41">
        <f>SUM(C18,C13,C8,C3)</f>
        <v>100</v>
      </c>
      <c r="D19" s="39"/>
      <c r="E19" s="39"/>
      <c r="F19" s="62">
        <f>F4+F5+F6+F7+F9+F10+F11+F12+F14+F15+F16+F17+F18</f>
        <v>0</v>
      </c>
      <c r="G19" s="51" t="s">
        <v>7</v>
      </c>
      <c r="H19" s="60"/>
      <c r="I19" s="50"/>
      <c r="J19" s="50"/>
      <c r="K19" s="50"/>
      <c r="L19" s="50"/>
      <c r="M19" s="50"/>
      <c r="N19" s="50"/>
      <c r="O19" s="50"/>
    </row>
    <row r="20" spans="1:15" x14ac:dyDescent="0.5">
      <c r="A20" s="29"/>
      <c r="B20" s="24"/>
      <c r="C20" s="24"/>
      <c r="D20" s="24"/>
      <c r="E20" s="24"/>
      <c r="F20" s="24"/>
      <c r="G20" s="10"/>
      <c r="H20" s="27"/>
    </row>
    <row r="21" spans="1:15" x14ac:dyDescent="0.5">
      <c r="A21" s="32" t="s">
        <v>8</v>
      </c>
      <c r="B21" s="10" t="s">
        <v>9</v>
      </c>
      <c r="C21" s="10"/>
      <c r="D21" s="10"/>
      <c r="E21" s="10"/>
      <c r="F21" s="10"/>
      <c r="G21" s="10"/>
      <c r="H21" s="27"/>
    </row>
    <row r="22" spans="1:15" x14ac:dyDescent="0.5">
      <c r="A22" s="30"/>
      <c r="B22" s="10" t="s">
        <v>10</v>
      </c>
      <c r="C22" s="10"/>
      <c r="D22" s="10"/>
      <c r="E22" s="10"/>
      <c r="F22" s="10"/>
      <c r="G22" s="10"/>
      <c r="H22" s="27"/>
    </row>
    <row r="23" spans="1:15" x14ac:dyDescent="0.5">
      <c r="A23" s="33" t="s">
        <v>11</v>
      </c>
      <c r="B23" s="2" t="s">
        <v>12</v>
      </c>
      <c r="C23" s="10"/>
      <c r="D23" s="10"/>
      <c r="E23" s="10"/>
      <c r="F23" s="10"/>
      <c r="G23" s="10"/>
      <c r="H23" s="27"/>
    </row>
    <row r="24" spans="1:15" x14ac:dyDescent="0.5">
      <c r="A24" s="31"/>
      <c r="B24" s="25"/>
      <c r="C24" s="25"/>
      <c r="D24" s="25"/>
      <c r="E24" s="25"/>
      <c r="F24" s="25"/>
      <c r="G24" s="25"/>
      <c r="H24" s="28"/>
    </row>
    <row r="25" spans="1:15" x14ac:dyDescent="0.5">
      <c r="A25" s="29"/>
      <c r="B25" s="4" t="s">
        <v>13</v>
      </c>
      <c r="C25" s="24"/>
      <c r="D25" s="24"/>
      <c r="E25" s="24"/>
      <c r="F25" s="24"/>
      <c r="G25" s="10"/>
      <c r="H25" s="27"/>
    </row>
    <row r="26" spans="1:15" x14ac:dyDescent="0.5">
      <c r="A26" s="30"/>
      <c r="B26" s="3" t="s">
        <v>30</v>
      </c>
      <c r="C26" s="10"/>
      <c r="D26" s="10" t="s">
        <v>33</v>
      </c>
      <c r="E26" s="10"/>
      <c r="F26" s="10"/>
      <c r="G26" s="10"/>
      <c r="H26" s="27"/>
    </row>
    <row r="27" spans="1:15" x14ac:dyDescent="0.5">
      <c r="A27" s="30"/>
      <c r="B27" s="3" t="s">
        <v>31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1"/>
      <c r="B28" s="26" t="s">
        <v>32</v>
      </c>
      <c r="C28" s="25"/>
      <c r="D28" s="25" t="s">
        <v>33</v>
      </c>
      <c r="E28" s="25"/>
      <c r="F28" s="25"/>
      <c r="G28" s="25"/>
      <c r="H28" s="28"/>
    </row>
    <row r="29" spans="1:15" x14ac:dyDescent="0.5">
      <c r="C29" s="8" t="s">
        <v>37</v>
      </c>
      <c r="D29" s="53">
        <f>C3+C8+C13+C18</f>
        <v>100</v>
      </c>
    </row>
  </sheetData>
  <dataConsolidate/>
  <pageMargins left="0.25" right="0.25" top="0.75" bottom="0.75" header="0.3" footer="0.3"/>
  <pageSetup paperSize="9" scale="72" fitToHeight="0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Sheet1!$B$2:$B$8</xm:f>
          </x14:formula1>
          <xm:sqref>D4:D7 D9:D12 D14:D18</xm:sqref>
        </x14:dataValidation>
        <x14:dataValidation type="list" allowBlank="1" showInputMessage="1" showErrorMessage="1">
          <x14:formula1>
            <xm:f>Sheet1!$A$2:$A$23</xm:f>
          </x14:formula1>
          <xm:sqref>H9:H12 H14:H17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"/>
  <dimension ref="A1:AM110"/>
  <sheetViews>
    <sheetView view="pageBreakPreview" zoomScaleNormal="85" zoomScaleSheetLayoutView="100" workbookViewId="0">
      <selection sqref="A1:AM1"/>
    </sheetView>
  </sheetViews>
  <sheetFormatPr defaultColWidth="3.7109375" defaultRowHeight="15.75" x14ac:dyDescent="0.5"/>
  <cols>
    <col min="1" max="16384" width="3.7109375" style="67"/>
  </cols>
  <sheetData>
    <row r="1" spans="1:39" ht="16.5" thickBot="1" x14ac:dyDescent="0.55000000000000004">
      <c r="A1" s="252" t="s">
        <v>265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4"/>
    </row>
    <row r="2" spans="1:39" ht="21.75" customHeight="1" x14ac:dyDescent="0.5"/>
    <row r="3" spans="1:39" x14ac:dyDescent="0.5">
      <c r="A3" s="255" t="s">
        <v>161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7"/>
      <c r="U3" s="255" t="s">
        <v>160</v>
      </c>
      <c r="V3" s="256"/>
      <c r="W3" s="257"/>
      <c r="X3" s="255" t="s">
        <v>159</v>
      </c>
      <c r="Y3" s="256"/>
      <c r="Z3" s="257"/>
      <c r="AA3" s="255" t="s">
        <v>158</v>
      </c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7"/>
    </row>
    <row r="4" spans="1:39" s="71" customFormat="1" ht="18" customHeight="1" x14ac:dyDescent="0.5">
      <c r="A4" s="258" t="s">
        <v>190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60"/>
      <c r="U4" s="261"/>
      <c r="V4" s="262"/>
      <c r="W4" s="263"/>
      <c r="X4" s="261"/>
      <c r="Y4" s="262"/>
      <c r="Z4" s="263"/>
      <c r="AA4" s="70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8"/>
    </row>
    <row r="5" spans="1:39" ht="18" customHeight="1" x14ac:dyDescent="0.5">
      <c r="A5" s="88" t="s">
        <v>242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249"/>
      <c r="V5" s="250"/>
      <c r="W5" s="251"/>
      <c r="X5" s="249"/>
      <c r="Y5" s="250"/>
      <c r="Z5" s="251"/>
      <c r="AA5" s="78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9"/>
    </row>
    <row r="6" spans="1:39" ht="18" customHeight="1" x14ac:dyDescent="0.5">
      <c r="A6" s="86" t="s">
        <v>266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249"/>
      <c r="V6" s="250"/>
      <c r="W6" s="251"/>
      <c r="X6" s="249"/>
      <c r="Y6" s="250"/>
      <c r="Z6" s="251"/>
      <c r="AA6" s="77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5"/>
    </row>
    <row r="7" spans="1:39" ht="18" customHeight="1" x14ac:dyDescent="0.5">
      <c r="A7" s="151" t="s">
        <v>79</v>
      </c>
      <c r="B7" s="85" t="s">
        <v>267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249" t="s">
        <v>150</v>
      </c>
      <c r="V7" s="250"/>
      <c r="W7" s="251"/>
      <c r="X7" s="249"/>
      <c r="Y7" s="250"/>
      <c r="Z7" s="251"/>
      <c r="AA7" s="77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5"/>
    </row>
    <row r="8" spans="1:39" ht="18" customHeight="1" x14ac:dyDescent="0.5">
      <c r="A8" s="151"/>
      <c r="B8" s="85" t="s">
        <v>189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78"/>
      <c r="V8" s="71"/>
      <c r="W8" s="79"/>
      <c r="X8" s="249"/>
      <c r="Y8" s="250"/>
      <c r="Z8" s="251"/>
      <c r="AA8" s="77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5"/>
    </row>
    <row r="9" spans="1:39" ht="18" customHeight="1" x14ac:dyDescent="0.5">
      <c r="A9" s="151" t="s">
        <v>79</v>
      </c>
      <c r="B9" s="85" t="s">
        <v>268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249" t="s">
        <v>148</v>
      </c>
      <c r="V9" s="250"/>
      <c r="W9" s="251"/>
      <c r="X9" s="249"/>
      <c r="Y9" s="250"/>
      <c r="Z9" s="251"/>
      <c r="AA9" s="77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5"/>
    </row>
    <row r="10" spans="1:39" ht="18" customHeight="1" x14ac:dyDescent="0.5">
      <c r="A10" s="151"/>
      <c r="B10" s="85" t="s">
        <v>269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51"/>
      <c r="V10" s="152"/>
      <c r="W10" s="153"/>
      <c r="X10" s="249"/>
      <c r="Y10" s="250"/>
      <c r="Z10" s="251"/>
      <c r="AA10" s="77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5"/>
    </row>
    <row r="11" spans="1:39" ht="18" customHeight="1" x14ac:dyDescent="0.5">
      <c r="A11" s="151" t="s">
        <v>79</v>
      </c>
      <c r="B11" s="85" t="s">
        <v>270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249" t="s">
        <v>146</v>
      </c>
      <c r="V11" s="250"/>
      <c r="W11" s="251"/>
      <c r="X11" s="249"/>
      <c r="Y11" s="250"/>
      <c r="Z11" s="251"/>
      <c r="AA11" s="77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5"/>
    </row>
    <row r="12" spans="1:39" s="71" customFormat="1" ht="18" customHeight="1" x14ac:dyDescent="0.5">
      <c r="A12" s="86"/>
      <c r="B12" s="85" t="s">
        <v>271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249"/>
      <c r="V12" s="250"/>
      <c r="W12" s="251"/>
      <c r="X12" s="249"/>
      <c r="Y12" s="250"/>
      <c r="Z12" s="251"/>
      <c r="AA12" s="77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5"/>
    </row>
    <row r="13" spans="1:39" s="71" customFormat="1" ht="18" customHeight="1" x14ac:dyDescent="0.5">
      <c r="A13" s="151" t="s">
        <v>79</v>
      </c>
      <c r="B13" s="85" t="s">
        <v>188</v>
      </c>
      <c r="C13" s="85"/>
      <c r="D13" s="85"/>
      <c r="E13" s="85"/>
      <c r="F13" s="85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249" t="s">
        <v>144</v>
      </c>
      <c r="V13" s="250"/>
      <c r="W13" s="251"/>
      <c r="X13" s="249"/>
      <c r="Y13" s="250"/>
      <c r="Z13" s="251"/>
      <c r="AA13" s="77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5"/>
    </row>
    <row r="14" spans="1:39" s="71" customFormat="1" ht="18" customHeight="1" x14ac:dyDescent="0.5">
      <c r="A14" s="90"/>
      <c r="B14" s="84" t="s">
        <v>187</v>
      </c>
      <c r="C14" s="84"/>
      <c r="D14" s="84"/>
      <c r="E14" s="84"/>
      <c r="F14" s="84"/>
      <c r="G14" s="73"/>
      <c r="H14" s="73"/>
      <c r="I14" s="73"/>
      <c r="J14" s="73"/>
      <c r="K14" s="73"/>
      <c r="L14" s="157"/>
      <c r="M14" s="157"/>
      <c r="N14" s="157"/>
      <c r="O14" s="157"/>
      <c r="P14" s="157"/>
      <c r="Q14" s="157"/>
      <c r="R14" s="157"/>
      <c r="S14" s="157"/>
      <c r="T14" s="157"/>
      <c r="U14" s="264"/>
      <c r="V14" s="265"/>
      <c r="W14" s="266"/>
      <c r="X14" s="264"/>
      <c r="Y14" s="265"/>
      <c r="Z14" s="266"/>
      <c r="AA14" s="74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2"/>
    </row>
    <row r="15" spans="1:39" ht="18" customHeight="1" x14ac:dyDescent="0.5">
      <c r="A15" s="89" t="s">
        <v>241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8"/>
      <c r="V15" s="71"/>
      <c r="W15" s="79"/>
      <c r="X15" s="249"/>
      <c r="Y15" s="250"/>
      <c r="Z15" s="251"/>
      <c r="AA15" s="159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1"/>
    </row>
    <row r="16" spans="1:39" ht="18" customHeight="1" x14ac:dyDescent="0.5">
      <c r="A16" s="78" t="s">
        <v>186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49"/>
      <c r="V16" s="250"/>
      <c r="W16" s="251"/>
      <c r="X16" s="249"/>
      <c r="Y16" s="250"/>
      <c r="Z16" s="251"/>
      <c r="AA16" s="77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5"/>
    </row>
    <row r="17" spans="1:39" ht="18" customHeight="1" x14ac:dyDescent="0.5">
      <c r="A17" s="151" t="s">
        <v>79</v>
      </c>
      <c r="B17" s="71" t="s">
        <v>185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249" t="s">
        <v>150</v>
      </c>
      <c r="V17" s="250"/>
      <c r="W17" s="251"/>
      <c r="X17" s="249"/>
      <c r="Y17" s="250"/>
      <c r="Z17" s="251"/>
      <c r="AA17" s="77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5"/>
    </row>
    <row r="18" spans="1:39" ht="18" customHeight="1" x14ac:dyDescent="0.5">
      <c r="A18" s="78"/>
      <c r="B18" s="71" t="s">
        <v>184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249"/>
      <c r="V18" s="250"/>
      <c r="W18" s="251"/>
      <c r="X18" s="249"/>
      <c r="Y18" s="250"/>
      <c r="Z18" s="251"/>
      <c r="AA18" s="77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5"/>
    </row>
    <row r="19" spans="1:39" ht="18" customHeight="1" x14ac:dyDescent="0.5">
      <c r="A19" s="151" t="s">
        <v>79</v>
      </c>
      <c r="B19" s="71" t="s">
        <v>183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249" t="s">
        <v>148</v>
      </c>
      <c r="V19" s="250"/>
      <c r="W19" s="251"/>
      <c r="X19" s="249"/>
      <c r="Y19" s="250"/>
      <c r="Z19" s="251"/>
      <c r="AA19" s="77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5"/>
    </row>
    <row r="20" spans="1:39" ht="18" customHeight="1" x14ac:dyDescent="0.5">
      <c r="A20" s="78"/>
      <c r="B20" s="71" t="s">
        <v>182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249"/>
      <c r="V20" s="250"/>
      <c r="W20" s="251"/>
      <c r="X20" s="249"/>
      <c r="Y20" s="250"/>
      <c r="Z20" s="251"/>
      <c r="AA20" s="159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1"/>
    </row>
    <row r="21" spans="1:39" ht="18" customHeight="1" x14ac:dyDescent="0.5">
      <c r="A21" s="151" t="s">
        <v>79</v>
      </c>
      <c r="B21" s="71" t="s">
        <v>181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49" t="s">
        <v>146</v>
      </c>
      <c r="V21" s="250"/>
      <c r="W21" s="251"/>
      <c r="X21" s="249"/>
      <c r="Y21" s="250"/>
      <c r="Z21" s="251"/>
      <c r="AA21" s="77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5"/>
    </row>
    <row r="22" spans="1:39" ht="18" customHeight="1" x14ac:dyDescent="0.5">
      <c r="A22" s="151" t="s">
        <v>79</v>
      </c>
      <c r="B22" s="71" t="s">
        <v>272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49" t="s">
        <v>144</v>
      </c>
      <c r="V22" s="250"/>
      <c r="W22" s="251"/>
      <c r="X22" s="249"/>
      <c r="Y22" s="250"/>
      <c r="Z22" s="251"/>
      <c r="AA22" s="77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5"/>
    </row>
    <row r="23" spans="1:39" ht="18" customHeight="1" x14ac:dyDescent="0.5">
      <c r="A23" s="74"/>
      <c r="B23" s="73" t="s">
        <v>273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264"/>
      <c r="V23" s="265"/>
      <c r="W23" s="266"/>
      <c r="X23" s="264"/>
      <c r="Y23" s="265"/>
      <c r="Z23" s="266"/>
      <c r="AA23" s="162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4"/>
    </row>
    <row r="24" spans="1:39" ht="18" customHeight="1" x14ac:dyDescent="0.5">
      <c r="A24" s="88" t="s">
        <v>314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49"/>
      <c r="V24" s="250"/>
      <c r="W24" s="251"/>
      <c r="X24" s="249"/>
      <c r="Y24" s="250"/>
      <c r="Z24" s="251"/>
      <c r="AA24" s="159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1"/>
    </row>
    <row r="25" spans="1:39" ht="18" customHeight="1" x14ac:dyDescent="0.5">
      <c r="A25" s="86" t="s">
        <v>274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49"/>
      <c r="V25" s="250"/>
      <c r="W25" s="251"/>
      <c r="X25" s="249"/>
      <c r="Y25" s="250"/>
      <c r="Z25" s="251"/>
      <c r="AA25" s="77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5"/>
    </row>
    <row r="26" spans="1:39" ht="18" customHeight="1" x14ac:dyDescent="0.5">
      <c r="A26" s="151" t="s">
        <v>79</v>
      </c>
      <c r="B26" s="71" t="s">
        <v>275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49" t="s">
        <v>167</v>
      </c>
      <c r="V26" s="250"/>
      <c r="W26" s="251"/>
      <c r="X26" s="249"/>
      <c r="Y26" s="250"/>
      <c r="Z26" s="251"/>
      <c r="AA26" s="77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5"/>
    </row>
    <row r="27" spans="1:39" ht="18" customHeight="1" x14ac:dyDescent="0.5">
      <c r="A27" s="151"/>
      <c r="B27" s="71" t="s">
        <v>276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49"/>
      <c r="V27" s="250"/>
      <c r="W27" s="251"/>
      <c r="X27" s="249"/>
      <c r="Y27" s="250"/>
      <c r="Z27" s="251"/>
      <c r="AA27" s="77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5"/>
    </row>
    <row r="28" spans="1:39" ht="18" customHeight="1" x14ac:dyDescent="0.5">
      <c r="A28" s="151" t="s">
        <v>79</v>
      </c>
      <c r="B28" s="71" t="s">
        <v>277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49" t="s">
        <v>165</v>
      </c>
      <c r="V28" s="250"/>
      <c r="W28" s="251"/>
      <c r="X28" s="249"/>
      <c r="Y28" s="250"/>
      <c r="Z28" s="251"/>
      <c r="AA28" s="77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5"/>
    </row>
    <row r="29" spans="1:39" ht="18" customHeight="1" x14ac:dyDescent="0.5">
      <c r="A29" s="151" t="s">
        <v>79</v>
      </c>
      <c r="B29" s="71" t="s">
        <v>278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49" t="s">
        <v>163</v>
      </c>
      <c r="V29" s="250"/>
      <c r="W29" s="251"/>
      <c r="X29" s="249"/>
      <c r="Y29" s="250"/>
      <c r="Z29" s="251"/>
      <c r="AA29" s="77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5"/>
    </row>
    <row r="30" spans="1:39" ht="18" customHeight="1" x14ac:dyDescent="0.5">
      <c r="A30" s="156" t="s">
        <v>79</v>
      </c>
      <c r="B30" s="73" t="s">
        <v>279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264" t="s">
        <v>280</v>
      </c>
      <c r="V30" s="265"/>
      <c r="W30" s="266"/>
      <c r="X30" s="264"/>
      <c r="Y30" s="265"/>
      <c r="Z30" s="266"/>
      <c r="AA30" s="162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</row>
    <row r="31" spans="1:39" ht="18" customHeight="1" x14ac:dyDescent="0.5">
      <c r="A31" s="156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56"/>
      <c r="V31" s="157"/>
      <c r="W31" s="158"/>
      <c r="X31" s="156"/>
      <c r="Y31" s="157"/>
      <c r="Z31" s="158"/>
      <c r="AA31" s="74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2"/>
    </row>
    <row r="32" spans="1:39" x14ac:dyDescent="0.5">
      <c r="A32" s="255" t="s">
        <v>161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7"/>
      <c r="U32" s="255" t="s">
        <v>160</v>
      </c>
      <c r="V32" s="256"/>
      <c r="W32" s="257"/>
      <c r="X32" s="255" t="s">
        <v>159</v>
      </c>
      <c r="Y32" s="256"/>
      <c r="Z32" s="257"/>
      <c r="AA32" s="255" t="s">
        <v>158</v>
      </c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7"/>
    </row>
    <row r="33" spans="1:39" s="71" customFormat="1" ht="18" customHeight="1" x14ac:dyDescent="0.5">
      <c r="A33" s="258" t="s">
        <v>180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60"/>
      <c r="U33" s="70"/>
      <c r="V33" s="69"/>
      <c r="W33" s="68"/>
      <c r="X33" s="154"/>
      <c r="Y33" s="155"/>
      <c r="Z33" s="165"/>
      <c r="AM33" s="79"/>
    </row>
    <row r="34" spans="1:39" ht="18" customHeight="1" x14ac:dyDescent="0.5">
      <c r="A34" s="80" t="s">
        <v>315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8"/>
      <c r="V34" s="71"/>
      <c r="W34" s="79"/>
      <c r="X34" s="78"/>
      <c r="Y34" s="71"/>
      <c r="Z34" s="79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9"/>
    </row>
    <row r="35" spans="1:39" ht="18" customHeight="1" x14ac:dyDescent="0.5">
      <c r="A35" s="151" t="s">
        <v>79</v>
      </c>
      <c r="B35" s="71" t="s">
        <v>281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49" t="s">
        <v>150</v>
      </c>
      <c r="V35" s="250"/>
      <c r="W35" s="251"/>
      <c r="X35" s="249"/>
      <c r="Y35" s="250"/>
      <c r="Z35" s="251"/>
      <c r="AA35" s="77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5"/>
    </row>
    <row r="36" spans="1:39" ht="18" customHeight="1" x14ac:dyDescent="0.5">
      <c r="A36" s="151" t="s">
        <v>79</v>
      </c>
      <c r="B36" s="71" t="s">
        <v>282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49" t="s">
        <v>148</v>
      </c>
      <c r="V36" s="250"/>
      <c r="W36" s="251"/>
      <c r="X36" s="249"/>
      <c r="Y36" s="250"/>
      <c r="Z36" s="251"/>
      <c r="AA36" s="77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5"/>
    </row>
    <row r="37" spans="1:39" ht="18" customHeight="1" x14ac:dyDescent="0.5">
      <c r="A37" s="151" t="s">
        <v>79</v>
      </c>
      <c r="B37" s="71" t="s">
        <v>283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249" t="s">
        <v>146</v>
      </c>
      <c r="V37" s="250"/>
      <c r="W37" s="251"/>
      <c r="X37" s="249"/>
      <c r="Y37" s="250"/>
      <c r="Z37" s="251"/>
      <c r="AA37" s="77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5"/>
    </row>
    <row r="38" spans="1:39" ht="18" customHeight="1" x14ac:dyDescent="0.5">
      <c r="A38" s="156" t="s">
        <v>79</v>
      </c>
      <c r="B38" s="73" t="s">
        <v>284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2"/>
      <c r="U38" s="264" t="s">
        <v>144</v>
      </c>
      <c r="V38" s="265"/>
      <c r="W38" s="266"/>
      <c r="X38" s="264"/>
      <c r="Y38" s="265"/>
      <c r="Z38" s="266"/>
      <c r="AA38" s="162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</row>
    <row r="39" spans="1:39" ht="18" customHeight="1" x14ac:dyDescent="0.5">
      <c r="A39" s="88" t="s">
        <v>316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249"/>
      <c r="V39" s="250"/>
      <c r="W39" s="251"/>
      <c r="X39" s="249"/>
      <c r="Y39" s="250"/>
      <c r="Z39" s="251"/>
      <c r="AA39" s="159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1"/>
    </row>
    <row r="40" spans="1:39" ht="18" customHeight="1" x14ac:dyDescent="0.5">
      <c r="A40" s="86" t="s">
        <v>285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49"/>
      <c r="V40" s="250"/>
      <c r="W40" s="251"/>
      <c r="X40" s="249"/>
      <c r="Y40" s="250"/>
      <c r="Z40" s="251"/>
      <c r="AA40" s="77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5"/>
    </row>
    <row r="41" spans="1:39" ht="18" customHeight="1" x14ac:dyDescent="0.5">
      <c r="A41" s="151" t="s">
        <v>79</v>
      </c>
      <c r="B41" s="71" t="s">
        <v>286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249" t="s">
        <v>167</v>
      </c>
      <c r="V41" s="250"/>
      <c r="W41" s="251"/>
      <c r="X41" s="249"/>
      <c r="Y41" s="250"/>
      <c r="Z41" s="251"/>
      <c r="AA41" s="77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5"/>
    </row>
    <row r="42" spans="1:39" ht="18" customHeight="1" x14ac:dyDescent="0.5">
      <c r="A42" s="151"/>
      <c r="B42" s="71" t="s">
        <v>287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49"/>
      <c r="V42" s="250"/>
      <c r="W42" s="251"/>
      <c r="X42" s="249"/>
      <c r="Y42" s="250"/>
      <c r="Z42" s="251"/>
      <c r="AA42" s="77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5"/>
    </row>
    <row r="43" spans="1:39" ht="18" customHeight="1" x14ac:dyDescent="0.5">
      <c r="A43" s="151" t="s">
        <v>79</v>
      </c>
      <c r="B43" s="71" t="s">
        <v>288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249" t="s">
        <v>165</v>
      </c>
      <c r="V43" s="250"/>
      <c r="W43" s="251"/>
      <c r="X43" s="249"/>
      <c r="Y43" s="250"/>
      <c r="Z43" s="251"/>
      <c r="AA43" s="77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5"/>
    </row>
    <row r="44" spans="1:39" ht="18" customHeight="1" x14ac:dyDescent="0.5">
      <c r="A44" s="151" t="s">
        <v>79</v>
      </c>
      <c r="B44" s="71" t="s">
        <v>289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249" t="s">
        <v>163</v>
      </c>
      <c r="V44" s="250"/>
      <c r="W44" s="251"/>
      <c r="X44" s="249"/>
      <c r="Y44" s="250"/>
      <c r="Z44" s="251"/>
      <c r="AA44" s="77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5"/>
    </row>
    <row r="45" spans="1:39" ht="18" customHeight="1" x14ac:dyDescent="0.5">
      <c r="A45" s="156" t="s">
        <v>79</v>
      </c>
      <c r="B45" s="73" t="s">
        <v>290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264" t="s">
        <v>144</v>
      </c>
      <c r="V45" s="265"/>
      <c r="W45" s="266"/>
      <c r="X45" s="264"/>
      <c r="Y45" s="265"/>
      <c r="Z45" s="266"/>
      <c r="AA45" s="162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4"/>
    </row>
    <row r="46" spans="1:39" s="71" customFormat="1" ht="18" customHeight="1" x14ac:dyDescent="0.5">
      <c r="A46" s="88" t="s">
        <v>317</v>
      </c>
      <c r="B46" s="85"/>
      <c r="C46" s="85"/>
      <c r="D46" s="85"/>
      <c r="E46" s="85"/>
      <c r="F46" s="85"/>
      <c r="L46" s="152"/>
      <c r="M46" s="152"/>
      <c r="N46" s="152"/>
      <c r="O46" s="152"/>
      <c r="P46" s="152"/>
      <c r="Q46" s="152"/>
      <c r="R46" s="152"/>
      <c r="S46" s="152"/>
      <c r="T46" s="152"/>
      <c r="U46" s="249"/>
      <c r="V46" s="250"/>
      <c r="W46" s="251"/>
      <c r="X46" s="249"/>
      <c r="Y46" s="250"/>
      <c r="Z46" s="251"/>
      <c r="AA46" s="78"/>
      <c r="AM46" s="79"/>
    </row>
    <row r="47" spans="1:39" s="71" customFormat="1" ht="18" customHeight="1" x14ac:dyDescent="0.5">
      <c r="A47" s="151" t="s">
        <v>79</v>
      </c>
      <c r="B47" s="87" t="s">
        <v>291</v>
      </c>
      <c r="C47" s="85"/>
      <c r="D47" s="85"/>
      <c r="E47" s="85"/>
      <c r="F47" s="85"/>
      <c r="L47" s="152"/>
      <c r="M47" s="152"/>
      <c r="N47" s="152"/>
      <c r="O47" s="152"/>
      <c r="P47" s="152"/>
      <c r="Q47" s="152"/>
      <c r="R47" s="152"/>
      <c r="S47" s="152"/>
      <c r="T47" s="152"/>
      <c r="U47" s="249" t="s">
        <v>167</v>
      </c>
      <c r="V47" s="250"/>
      <c r="W47" s="251"/>
      <c r="X47" s="249"/>
      <c r="Y47" s="250"/>
      <c r="Z47" s="251"/>
      <c r="AA47" s="77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5"/>
    </row>
    <row r="48" spans="1:39" s="71" customFormat="1" ht="18" customHeight="1" x14ac:dyDescent="0.5">
      <c r="A48" s="86"/>
      <c r="B48" s="85" t="s">
        <v>292</v>
      </c>
      <c r="C48" s="85"/>
      <c r="D48" s="85"/>
      <c r="E48" s="85"/>
      <c r="F48" s="85"/>
      <c r="L48" s="152"/>
      <c r="M48" s="152"/>
      <c r="N48" s="152"/>
      <c r="O48" s="152"/>
      <c r="P48" s="152"/>
      <c r="Q48" s="152"/>
      <c r="R48" s="152"/>
      <c r="S48" s="152"/>
      <c r="T48" s="152"/>
      <c r="U48" s="249"/>
      <c r="V48" s="250"/>
      <c r="W48" s="251"/>
      <c r="X48" s="249"/>
      <c r="Y48" s="250"/>
      <c r="Z48" s="251"/>
      <c r="AA48" s="77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5"/>
    </row>
    <row r="49" spans="1:39" s="71" customFormat="1" ht="18" customHeight="1" x14ac:dyDescent="0.5">
      <c r="A49" s="151" t="s">
        <v>79</v>
      </c>
      <c r="B49" s="85" t="s">
        <v>179</v>
      </c>
      <c r="C49" s="85"/>
      <c r="D49" s="85"/>
      <c r="E49" s="85"/>
      <c r="F49" s="85"/>
      <c r="L49" s="152"/>
      <c r="M49" s="152"/>
      <c r="N49" s="152"/>
      <c r="O49" s="152"/>
      <c r="P49" s="152"/>
      <c r="Q49" s="152"/>
      <c r="R49" s="152"/>
      <c r="S49" s="152"/>
      <c r="T49" s="152"/>
      <c r="U49" s="249" t="s">
        <v>165</v>
      </c>
      <c r="V49" s="250"/>
      <c r="W49" s="251"/>
      <c r="X49" s="249"/>
      <c r="Y49" s="250"/>
      <c r="Z49" s="251"/>
      <c r="AA49" s="77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5"/>
    </row>
    <row r="50" spans="1:39" s="71" customFormat="1" ht="18" customHeight="1" x14ac:dyDescent="0.5">
      <c r="A50" s="151" t="s">
        <v>79</v>
      </c>
      <c r="B50" s="85" t="s">
        <v>178</v>
      </c>
      <c r="C50" s="85"/>
      <c r="D50" s="85"/>
      <c r="E50" s="85"/>
      <c r="F50" s="85"/>
      <c r="L50" s="152"/>
      <c r="M50" s="152"/>
      <c r="N50" s="152"/>
      <c r="O50" s="152"/>
      <c r="P50" s="152"/>
      <c r="Q50" s="152"/>
      <c r="R50" s="152"/>
      <c r="S50" s="152"/>
      <c r="T50" s="152"/>
      <c r="U50" s="249" t="s">
        <v>163</v>
      </c>
      <c r="V50" s="250"/>
      <c r="W50" s="251"/>
      <c r="X50" s="249"/>
      <c r="Y50" s="250"/>
      <c r="Z50" s="251"/>
      <c r="AA50" s="77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5"/>
    </row>
    <row r="51" spans="1:39" s="71" customFormat="1" ht="18" customHeight="1" x14ac:dyDescent="0.5">
      <c r="A51" s="156" t="s">
        <v>79</v>
      </c>
      <c r="B51" s="84" t="s">
        <v>177</v>
      </c>
      <c r="C51" s="84"/>
      <c r="D51" s="84"/>
      <c r="E51" s="84"/>
      <c r="F51" s="84"/>
      <c r="G51" s="73"/>
      <c r="H51" s="73"/>
      <c r="I51" s="73"/>
      <c r="J51" s="73"/>
      <c r="K51" s="73"/>
      <c r="L51" s="157"/>
      <c r="M51" s="157"/>
      <c r="N51" s="157"/>
      <c r="O51" s="157"/>
      <c r="P51" s="157"/>
      <c r="Q51" s="157"/>
      <c r="R51" s="157"/>
      <c r="S51" s="157"/>
      <c r="T51" s="157"/>
      <c r="U51" s="264" t="s">
        <v>144</v>
      </c>
      <c r="V51" s="265"/>
      <c r="W51" s="266"/>
      <c r="X51" s="264"/>
      <c r="Y51" s="265"/>
      <c r="Z51" s="266"/>
      <c r="AA51" s="74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2"/>
    </row>
    <row r="52" spans="1:39" s="71" customFormat="1" ht="18" customHeight="1" x14ac:dyDescent="0.5">
      <c r="A52" s="83" t="s">
        <v>318</v>
      </c>
      <c r="B52" s="81"/>
      <c r="C52" s="81"/>
      <c r="D52" s="81"/>
      <c r="E52" s="81"/>
      <c r="F52" s="81"/>
      <c r="G52" s="69"/>
      <c r="H52" s="69"/>
      <c r="I52" s="69"/>
      <c r="J52" s="69"/>
      <c r="K52" s="69"/>
      <c r="L52" s="155"/>
      <c r="M52" s="155"/>
      <c r="N52" s="155"/>
      <c r="O52" s="155"/>
      <c r="P52" s="155"/>
      <c r="Q52" s="155"/>
      <c r="R52" s="155"/>
      <c r="S52" s="155"/>
      <c r="T52" s="155"/>
      <c r="U52" s="261"/>
      <c r="V52" s="262"/>
      <c r="W52" s="263"/>
      <c r="X52" s="261"/>
      <c r="Y52" s="262"/>
      <c r="Z52" s="263"/>
      <c r="AA52" s="70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8"/>
    </row>
    <row r="53" spans="1:39" s="71" customFormat="1" ht="18" customHeight="1" x14ac:dyDescent="0.5">
      <c r="A53" s="86" t="s">
        <v>293</v>
      </c>
      <c r="B53" s="85"/>
      <c r="C53" s="85"/>
      <c r="D53" s="85"/>
      <c r="E53" s="85"/>
      <c r="F53" s="85"/>
      <c r="L53" s="152"/>
      <c r="M53" s="152"/>
      <c r="N53" s="152"/>
      <c r="O53" s="152"/>
      <c r="P53" s="152"/>
      <c r="Q53" s="152"/>
      <c r="R53" s="152"/>
      <c r="S53" s="152"/>
      <c r="T53" s="152"/>
      <c r="U53" s="249"/>
      <c r="V53" s="250"/>
      <c r="W53" s="251"/>
      <c r="X53" s="249"/>
      <c r="Y53" s="250"/>
      <c r="Z53" s="251"/>
      <c r="AA53" s="77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5"/>
    </row>
    <row r="54" spans="1:39" s="71" customFormat="1" ht="18" customHeight="1" x14ac:dyDescent="0.5">
      <c r="A54" s="151" t="s">
        <v>79</v>
      </c>
      <c r="B54" s="85" t="s">
        <v>294</v>
      </c>
      <c r="C54" s="85"/>
      <c r="D54" s="85"/>
      <c r="E54" s="85"/>
      <c r="F54" s="85"/>
      <c r="L54" s="152"/>
      <c r="M54" s="152"/>
      <c r="N54" s="152"/>
      <c r="O54" s="152"/>
      <c r="P54" s="152"/>
      <c r="Q54" s="152"/>
      <c r="R54" s="152"/>
      <c r="S54" s="152"/>
      <c r="T54" s="152"/>
      <c r="U54" s="249" t="s">
        <v>150</v>
      </c>
      <c r="V54" s="250"/>
      <c r="W54" s="251"/>
      <c r="X54" s="249"/>
      <c r="Y54" s="250"/>
      <c r="Z54" s="251"/>
      <c r="AA54" s="77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5"/>
    </row>
    <row r="55" spans="1:39" s="71" customFormat="1" ht="18" customHeight="1" x14ac:dyDescent="0.5">
      <c r="A55" s="151"/>
      <c r="B55" s="85" t="s">
        <v>295</v>
      </c>
      <c r="C55" s="85"/>
      <c r="D55" s="85"/>
      <c r="E55" s="85"/>
      <c r="F55" s="85"/>
      <c r="L55" s="152"/>
      <c r="M55" s="152"/>
      <c r="N55" s="152"/>
      <c r="O55" s="152"/>
      <c r="P55" s="152"/>
      <c r="Q55" s="152"/>
      <c r="R55" s="152"/>
      <c r="S55" s="152"/>
      <c r="T55" s="152"/>
      <c r="U55" s="249"/>
      <c r="V55" s="250"/>
      <c r="W55" s="251"/>
      <c r="X55" s="249"/>
      <c r="Y55" s="250"/>
      <c r="Z55" s="251"/>
      <c r="AA55" s="77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5"/>
    </row>
    <row r="56" spans="1:39" s="71" customFormat="1" ht="18" customHeight="1" x14ac:dyDescent="0.5">
      <c r="A56" s="151" t="s">
        <v>79</v>
      </c>
      <c r="B56" s="85" t="s">
        <v>296</v>
      </c>
      <c r="C56" s="85"/>
      <c r="D56" s="85"/>
      <c r="E56" s="85"/>
      <c r="F56" s="85"/>
      <c r="L56" s="152"/>
      <c r="M56" s="152"/>
      <c r="N56" s="152"/>
      <c r="O56" s="152"/>
      <c r="P56" s="152"/>
      <c r="Q56" s="152"/>
      <c r="R56" s="152"/>
      <c r="S56" s="152"/>
      <c r="T56" s="152"/>
      <c r="U56" s="249" t="s">
        <v>148</v>
      </c>
      <c r="V56" s="250"/>
      <c r="W56" s="251"/>
      <c r="X56" s="249"/>
      <c r="Y56" s="250"/>
      <c r="Z56" s="251"/>
      <c r="AA56" s="77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5"/>
    </row>
    <row r="57" spans="1:39" s="71" customFormat="1" ht="18" customHeight="1" x14ac:dyDescent="0.5">
      <c r="A57" s="151"/>
      <c r="B57" s="85" t="s">
        <v>297</v>
      </c>
      <c r="C57" s="85"/>
      <c r="D57" s="85"/>
      <c r="E57" s="85"/>
      <c r="F57" s="85"/>
      <c r="L57" s="152"/>
      <c r="M57" s="152"/>
      <c r="N57" s="152"/>
      <c r="O57" s="152"/>
      <c r="P57" s="152"/>
      <c r="Q57" s="152"/>
      <c r="R57" s="152"/>
      <c r="S57" s="152"/>
      <c r="T57" s="152"/>
      <c r="U57" s="249"/>
      <c r="V57" s="250"/>
      <c r="W57" s="251"/>
      <c r="X57" s="249"/>
      <c r="Y57" s="250"/>
      <c r="Z57" s="251"/>
      <c r="AA57" s="77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5"/>
    </row>
    <row r="58" spans="1:39" s="71" customFormat="1" ht="18" customHeight="1" x14ac:dyDescent="0.5">
      <c r="A58" s="151" t="s">
        <v>79</v>
      </c>
      <c r="B58" s="85" t="s">
        <v>298</v>
      </c>
      <c r="C58" s="85"/>
      <c r="D58" s="85"/>
      <c r="E58" s="85"/>
      <c r="F58" s="85"/>
      <c r="L58" s="152"/>
      <c r="M58" s="152"/>
      <c r="N58" s="152"/>
      <c r="O58" s="152"/>
      <c r="P58" s="152"/>
      <c r="Q58" s="152"/>
      <c r="R58" s="152"/>
      <c r="S58" s="152"/>
      <c r="T58" s="152"/>
      <c r="U58" s="249" t="s">
        <v>146</v>
      </c>
      <c r="V58" s="250"/>
      <c r="W58" s="251"/>
      <c r="X58" s="249"/>
      <c r="Y58" s="250"/>
      <c r="Z58" s="251"/>
      <c r="AA58" s="77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5"/>
    </row>
    <row r="59" spans="1:39" s="71" customFormat="1" ht="18" customHeight="1" x14ac:dyDescent="0.5">
      <c r="A59" s="151"/>
      <c r="B59" s="85" t="s">
        <v>299</v>
      </c>
      <c r="C59" s="85"/>
      <c r="D59" s="85"/>
      <c r="E59" s="85"/>
      <c r="F59" s="85"/>
      <c r="L59" s="152"/>
      <c r="M59" s="152"/>
      <c r="N59" s="152"/>
      <c r="O59" s="152"/>
      <c r="P59" s="152"/>
      <c r="Q59" s="152"/>
      <c r="R59" s="152"/>
      <c r="S59" s="152"/>
      <c r="T59" s="152"/>
      <c r="U59" s="249"/>
      <c r="V59" s="250"/>
      <c r="W59" s="251"/>
      <c r="X59" s="249"/>
      <c r="Y59" s="250"/>
      <c r="Z59" s="251"/>
      <c r="AA59" s="77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5"/>
    </row>
    <row r="60" spans="1:39" s="71" customFormat="1" ht="18" customHeight="1" x14ac:dyDescent="0.5">
      <c r="A60" s="151" t="s">
        <v>79</v>
      </c>
      <c r="B60" s="85" t="s">
        <v>300</v>
      </c>
      <c r="C60" s="85"/>
      <c r="D60" s="85"/>
      <c r="E60" s="85"/>
      <c r="F60" s="85"/>
      <c r="L60" s="152"/>
      <c r="M60" s="152"/>
      <c r="N60" s="152"/>
      <c r="O60" s="152"/>
      <c r="P60" s="152"/>
      <c r="Q60" s="152"/>
      <c r="R60" s="152"/>
      <c r="S60" s="152"/>
      <c r="T60" s="152"/>
      <c r="U60" s="249" t="s">
        <v>144</v>
      </c>
      <c r="V60" s="250"/>
      <c r="W60" s="251"/>
      <c r="X60" s="249"/>
      <c r="Y60" s="250"/>
      <c r="Z60" s="251"/>
      <c r="AA60" s="77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5"/>
    </row>
    <row r="61" spans="1:39" s="71" customFormat="1" ht="18" customHeight="1" x14ac:dyDescent="0.5">
      <c r="A61" s="156"/>
      <c r="B61" s="84" t="s">
        <v>301</v>
      </c>
      <c r="C61" s="84"/>
      <c r="D61" s="84"/>
      <c r="E61" s="84"/>
      <c r="F61" s="84"/>
      <c r="G61" s="73"/>
      <c r="H61" s="73"/>
      <c r="I61" s="73"/>
      <c r="J61" s="73"/>
      <c r="K61" s="73"/>
      <c r="L61" s="157"/>
      <c r="M61" s="157"/>
      <c r="N61" s="157"/>
      <c r="O61" s="157"/>
      <c r="P61" s="157"/>
      <c r="Q61" s="157"/>
      <c r="R61" s="157"/>
      <c r="S61" s="157"/>
      <c r="T61" s="157"/>
      <c r="U61" s="264"/>
      <c r="V61" s="265"/>
      <c r="W61" s="266"/>
      <c r="X61" s="264"/>
      <c r="Y61" s="265"/>
      <c r="Z61" s="266"/>
      <c r="AA61" s="162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4"/>
    </row>
    <row r="62" spans="1:39" x14ac:dyDescent="0.5">
      <c r="A62" s="255" t="s">
        <v>161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7"/>
      <c r="U62" s="255" t="s">
        <v>160</v>
      </c>
      <c r="V62" s="256"/>
      <c r="W62" s="257"/>
      <c r="X62" s="255" t="s">
        <v>159</v>
      </c>
      <c r="Y62" s="256"/>
      <c r="Z62" s="257"/>
      <c r="AA62" s="255" t="s">
        <v>158</v>
      </c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7"/>
    </row>
    <row r="63" spans="1:39" s="71" customFormat="1" ht="18" customHeight="1" x14ac:dyDescent="0.5">
      <c r="A63" s="83" t="s">
        <v>319</v>
      </c>
      <c r="B63" s="82"/>
      <c r="C63" s="81"/>
      <c r="D63" s="81"/>
      <c r="E63" s="81"/>
      <c r="F63" s="81"/>
      <c r="G63" s="69"/>
      <c r="H63" s="69"/>
      <c r="I63" s="69"/>
      <c r="J63" s="69"/>
      <c r="K63" s="69"/>
      <c r="L63" s="155"/>
      <c r="M63" s="155"/>
      <c r="N63" s="155"/>
      <c r="O63" s="155"/>
      <c r="P63" s="155"/>
      <c r="Q63" s="155"/>
      <c r="R63" s="155"/>
      <c r="S63" s="155"/>
      <c r="T63" s="155"/>
      <c r="U63" s="261"/>
      <c r="V63" s="262"/>
      <c r="W63" s="263"/>
      <c r="X63" s="261"/>
      <c r="Y63" s="262"/>
      <c r="Z63" s="263"/>
      <c r="AA63" s="70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8"/>
    </row>
    <row r="64" spans="1:39" ht="18" customHeight="1" x14ac:dyDescent="0.5">
      <c r="A64" s="78" t="s">
        <v>176</v>
      </c>
      <c r="B64" s="78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249"/>
      <c r="V64" s="250"/>
      <c r="W64" s="251"/>
      <c r="X64" s="249"/>
      <c r="Y64" s="250"/>
      <c r="Z64" s="251"/>
      <c r="AA64" s="77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5"/>
    </row>
    <row r="65" spans="1:39" ht="18" customHeight="1" x14ac:dyDescent="0.5">
      <c r="A65" s="151" t="s">
        <v>79</v>
      </c>
      <c r="B65" s="71" t="s">
        <v>302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249" t="s">
        <v>167</v>
      </c>
      <c r="V65" s="250"/>
      <c r="W65" s="251"/>
      <c r="X65" s="249"/>
      <c r="Y65" s="250"/>
      <c r="Z65" s="251"/>
      <c r="AA65" s="77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5"/>
    </row>
    <row r="66" spans="1:39" ht="18" customHeight="1" x14ac:dyDescent="0.5">
      <c r="A66" s="151"/>
      <c r="B66" s="71" t="s">
        <v>303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249"/>
      <c r="V66" s="250"/>
      <c r="W66" s="251"/>
      <c r="X66" s="249"/>
      <c r="Y66" s="250"/>
      <c r="Z66" s="251"/>
      <c r="AA66" s="77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5"/>
    </row>
    <row r="67" spans="1:39" ht="18" customHeight="1" x14ac:dyDescent="0.5">
      <c r="A67" s="151" t="s">
        <v>79</v>
      </c>
      <c r="B67" s="71" t="s">
        <v>175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249" t="s">
        <v>165</v>
      </c>
      <c r="V67" s="250"/>
      <c r="W67" s="251"/>
      <c r="X67" s="249"/>
      <c r="Y67" s="250"/>
      <c r="Z67" s="251"/>
      <c r="AA67" s="77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5"/>
    </row>
    <row r="68" spans="1:39" ht="18" customHeight="1" x14ac:dyDescent="0.5">
      <c r="A68" s="151"/>
      <c r="B68" s="71" t="s">
        <v>174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249"/>
      <c r="V68" s="250"/>
      <c r="W68" s="251"/>
      <c r="X68" s="249"/>
      <c r="Y68" s="250"/>
      <c r="Z68" s="251"/>
      <c r="AA68" s="77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5"/>
    </row>
    <row r="69" spans="1:39" ht="18" customHeight="1" x14ac:dyDescent="0.5">
      <c r="A69" s="151" t="s">
        <v>79</v>
      </c>
      <c r="B69" s="71" t="s">
        <v>173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249" t="s">
        <v>163</v>
      </c>
      <c r="V69" s="250"/>
      <c r="W69" s="251"/>
      <c r="X69" s="249"/>
      <c r="Y69" s="250"/>
      <c r="Z69" s="251"/>
      <c r="AA69" s="77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5"/>
    </row>
    <row r="70" spans="1:39" ht="18" customHeight="1" x14ac:dyDescent="0.5">
      <c r="A70" s="151"/>
      <c r="B70" s="71" t="s">
        <v>172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249"/>
      <c r="V70" s="250"/>
      <c r="W70" s="251"/>
      <c r="X70" s="249"/>
      <c r="Y70" s="250"/>
      <c r="Z70" s="251"/>
      <c r="AA70" s="77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5"/>
    </row>
    <row r="71" spans="1:39" ht="18" customHeight="1" x14ac:dyDescent="0.5">
      <c r="A71" s="151" t="s">
        <v>79</v>
      </c>
      <c r="B71" s="71" t="s">
        <v>171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249" t="s">
        <v>144</v>
      </c>
      <c r="V71" s="250"/>
      <c r="W71" s="251"/>
      <c r="X71" s="249"/>
      <c r="Y71" s="250"/>
      <c r="Z71" s="251"/>
      <c r="AA71" s="77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5"/>
    </row>
    <row r="72" spans="1:39" ht="18" customHeight="1" x14ac:dyDescent="0.5">
      <c r="A72" s="74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264"/>
      <c r="V72" s="265"/>
      <c r="W72" s="266"/>
      <c r="X72" s="264"/>
      <c r="Y72" s="265"/>
      <c r="Z72" s="266"/>
      <c r="AA72" s="74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2"/>
    </row>
    <row r="73" spans="1:39" ht="18" customHeight="1" x14ac:dyDescent="0.5">
      <c r="A73" s="80" t="s">
        <v>320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249"/>
      <c r="V73" s="250"/>
      <c r="W73" s="251"/>
      <c r="X73" s="249"/>
      <c r="Y73" s="250"/>
      <c r="Z73" s="251"/>
      <c r="AA73" s="78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9"/>
    </row>
    <row r="74" spans="1:39" ht="18" customHeight="1" x14ac:dyDescent="0.5">
      <c r="A74" s="78" t="s">
        <v>169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249"/>
      <c r="V74" s="250"/>
      <c r="W74" s="251"/>
      <c r="X74" s="249"/>
      <c r="Y74" s="250"/>
      <c r="Z74" s="251"/>
      <c r="AA74" s="77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5"/>
    </row>
    <row r="75" spans="1:39" ht="18" customHeight="1" x14ac:dyDescent="0.5">
      <c r="A75" s="151" t="s">
        <v>79</v>
      </c>
      <c r="B75" s="71" t="s">
        <v>168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249" t="s">
        <v>167</v>
      </c>
      <c r="V75" s="250"/>
      <c r="W75" s="251"/>
      <c r="X75" s="249"/>
      <c r="Y75" s="250"/>
      <c r="Z75" s="251"/>
      <c r="AA75" s="77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5"/>
    </row>
    <row r="76" spans="1:39" ht="18" customHeight="1" x14ac:dyDescent="0.5">
      <c r="A76" s="151" t="s">
        <v>79</v>
      </c>
      <c r="B76" s="71" t="s">
        <v>166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49" t="s">
        <v>165</v>
      </c>
      <c r="V76" s="250"/>
      <c r="W76" s="251"/>
      <c r="X76" s="249"/>
      <c r="Y76" s="250"/>
      <c r="Z76" s="251"/>
      <c r="AA76" s="77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5"/>
    </row>
    <row r="77" spans="1:39" ht="18" customHeight="1" x14ac:dyDescent="0.5">
      <c r="A77" s="151" t="s">
        <v>79</v>
      </c>
      <c r="B77" s="71" t="s">
        <v>164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249" t="s">
        <v>163</v>
      </c>
      <c r="V77" s="250"/>
      <c r="W77" s="251"/>
      <c r="X77" s="249"/>
      <c r="Y77" s="250"/>
      <c r="Z77" s="251"/>
      <c r="AA77" s="77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5"/>
    </row>
    <row r="78" spans="1:39" ht="18" customHeight="1" x14ac:dyDescent="0.5">
      <c r="A78" s="156" t="s">
        <v>79</v>
      </c>
      <c r="B78" s="73" t="s">
        <v>162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264" t="s">
        <v>144</v>
      </c>
      <c r="V78" s="265"/>
      <c r="W78" s="266"/>
      <c r="X78" s="264"/>
      <c r="Y78" s="265"/>
      <c r="Z78" s="266"/>
      <c r="AA78" s="74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2"/>
    </row>
    <row r="79" spans="1:39" ht="18" customHeight="1" x14ac:dyDescent="0.5">
      <c r="A79" s="89" t="s">
        <v>321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261"/>
      <c r="V79" s="262"/>
      <c r="W79" s="263"/>
      <c r="X79" s="261"/>
      <c r="Y79" s="262"/>
      <c r="Z79" s="263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8"/>
    </row>
    <row r="80" spans="1:39" ht="18" customHeight="1" x14ac:dyDescent="0.5">
      <c r="A80" s="78" t="s">
        <v>157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249"/>
      <c r="V80" s="250"/>
      <c r="W80" s="251"/>
      <c r="X80" s="249"/>
      <c r="Y80" s="250"/>
      <c r="Z80" s="251"/>
      <c r="AA80" s="77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5"/>
    </row>
    <row r="81" spans="1:39" ht="18" customHeight="1" x14ac:dyDescent="0.5">
      <c r="A81" s="151" t="s">
        <v>79</v>
      </c>
      <c r="B81" s="71" t="s">
        <v>304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249" t="s">
        <v>150</v>
      </c>
      <c r="V81" s="250"/>
      <c r="W81" s="251"/>
      <c r="X81" s="249"/>
      <c r="Y81" s="250"/>
      <c r="Z81" s="251"/>
      <c r="AA81" s="77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5"/>
    </row>
    <row r="82" spans="1:39" ht="18" customHeight="1" x14ac:dyDescent="0.5">
      <c r="A82" s="78"/>
      <c r="B82" s="71" t="s">
        <v>305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249"/>
      <c r="V82" s="250"/>
      <c r="W82" s="251"/>
      <c r="X82" s="249"/>
      <c r="Y82" s="250"/>
      <c r="Z82" s="251"/>
      <c r="AA82" s="77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5"/>
    </row>
    <row r="83" spans="1:39" ht="18" customHeight="1" x14ac:dyDescent="0.5">
      <c r="A83" s="151" t="s">
        <v>79</v>
      </c>
      <c r="B83" s="71" t="s">
        <v>156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249" t="s">
        <v>148</v>
      </c>
      <c r="V83" s="250"/>
      <c r="W83" s="251"/>
      <c r="X83" s="249"/>
      <c r="Y83" s="250"/>
      <c r="Z83" s="251"/>
      <c r="AA83" s="77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5"/>
    </row>
    <row r="84" spans="1:39" ht="18" customHeight="1" x14ac:dyDescent="0.5">
      <c r="A84" s="151" t="s">
        <v>79</v>
      </c>
      <c r="B84" s="71" t="s">
        <v>155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249" t="s">
        <v>146</v>
      </c>
      <c r="V84" s="250"/>
      <c r="W84" s="251"/>
      <c r="X84" s="249"/>
      <c r="Y84" s="250"/>
      <c r="Z84" s="251"/>
      <c r="AA84" s="77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5"/>
    </row>
    <row r="85" spans="1:39" ht="18" customHeight="1" x14ac:dyDescent="0.5">
      <c r="A85" s="78"/>
      <c r="B85" s="71" t="s">
        <v>154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249"/>
      <c r="V85" s="250"/>
      <c r="W85" s="251"/>
      <c r="X85" s="249"/>
      <c r="Y85" s="250"/>
      <c r="Z85" s="251"/>
      <c r="AA85" s="77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5"/>
    </row>
    <row r="86" spans="1:39" ht="18" customHeight="1" x14ac:dyDescent="0.5">
      <c r="A86" s="156" t="s">
        <v>79</v>
      </c>
      <c r="B86" s="73" t="s">
        <v>153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264" t="s">
        <v>144</v>
      </c>
      <c r="V86" s="265"/>
      <c r="W86" s="266"/>
      <c r="X86" s="264"/>
      <c r="Y86" s="265"/>
      <c r="Z86" s="266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2"/>
    </row>
    <row r="87" spans="1:39" ht="18" customHeight="1" x14ac:dyDescent="0.5">
      <c r="A87" s="80" t="s">
        <v>322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8"/>
      <c r="V87" s="71"/>
      <c r="W87" s="79"/>
      <c r="X87" s="78"/>
      <c r="Y87" s="71"/>
      <c r="Z87" s="79"/>
      <c r="AA87" s="70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8"/>
    </row>
    <row r="88" spans="1:39" ht="18" customHeight="1" x14ac:dyDescent="0.5">
      <c r="A88" s="78" t="s">
        <v>152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249"/>
      <c r="V88" s="250"/>
      <c r="W88" s="251"/>
      <c r="X88" s="249"/>
      <c r="Y88" s="250"/>
      <c r="Z88" s="251"/>
      <c r="AA88" s="77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5"/>
    </row>
    <row r="89" spans="1:39" ht="18" customHeight="1" x14ac:dyDescent="0.5">
      <c r="A89" s="151" t="s">
        <v>79</v>
      </c>
      <c r="B89" s="71" t="s">
        <v>151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249" t="s">
        <v>150</v>
      </c>
      <c r="V89" s="250"/>
      <c r="W89" s="251"/>
      <c r="X89" s="249"/>
      <c r="Y89" s="250"/>
      <c r="Z89" s="251"/>
      <c r="AA89" s="77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5"/>
    </row>
    <row r="90" spans="1:39" ht="18" customHeight="1" x14ac:dyDescent="0.5">
      <c r="A90" s="151" t="s">
        <v>79</v>
      </c>
      <c r="B90" s="71" t="s">
        <v>149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249" t="s">
        <v>148</v>
      </c>
      <c r="V90" s="250"/>
      <c r="W90" s="251"/>
      <c r="X90" s="249"/>
      <c r="Y90" s="250"/>
      <c r="Z90" s="251"/>
      <c r="AA90" s="77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5"/>
    </row>
    <row r="91" spans="1:39" ht="18" customHeight="1" x14ac:dyDescent="0.5">
      <c r="A91" s="151" t="s">
        <v>79</v>
      </c>
      <c r="B91" s="71" t="s">
        <v>147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249" t="s">
        <v>146</v>
      </c>
      <c r="V91" s="250"/>
      <c r="W91" s="251"/>
      <c r="X91" s="249"/>
      <c r="Y91" s="250"/>
      <c r="Z91" s="251"/>
      <c r="AA91" s="77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5"/>
    </row>
    <row r="92" spans="1:39" ht="18" customHeight="1" x14ac:dyDescent="0.5">
      <c r="A92" s="156" t="s">
        <v>79</v>
      </c>
      <c r="B92" s="73" t="s">
        <v>145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264" t="s">
        <v>144</v>
      </c>
      <c r="V92" s="265"/>
      <c r="W92" s="266"/>
      <c r="X92" s="264"/>
      <c r="Y92" s="265"/>
      <c r="Z92" s="266"/>
      <c r="AA92" s="74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2"/>
    </row>
    <row r="93" spans="1:39" s="71" customFormat="1" ht="21.95" customHeight="1" x14ac:dyDescent="0.5">
      <c r="A93" s="267" t="s">
        <v>143</v>
      </c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9"/>
    </row>
    <row r="94" spans="1:39" ht="12" customHeight="1" x14ac:dyDescent="0.5">
      <c r="A94" s="70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8"/>
      <c r="U94" s="261"/>
      <c r="V94" s="262"/>
      <c r="W94" s="262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8"/>
    </row>
    <row r="95" spans="1:39" ht="21.75" customHeight="1" x14ac:dyDescent="0.5">
      <c r="A95" s="78"/>
      <c r="B95" s="71" t="s">
        <v>142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9"/>
      <c r="U95" s="166" t="s">
        <v>306</v>
      </c>
      <c r="V95" s="85"/>
      <c r="W95" s="85"/>
      <c r="X95" s="71"/>
      <c r="Y95" s="71"/>
      <c r="Z95" s="71"/>
      <c r="AA95" s="71"/>
      <c r="AB95" s="71"/>
      <c r="AC95" s="71"/>
      <c r="AD95" s="71"/>
      <c r="AE95" s="160"/>
      <c r="AF95" s="160"/>
      <c r="AG95" s="71" t="s">
        <v>307</v>
      </c>
      <c r="AH95" s="71"/>
      <c r="AI95" s="71"/>
      <c r="AJ95" s="71"/>
      <c r="AK95" s="71"/>
      <c r="AL95" s="71"/>
      <c r="AM95" s="79"/>
    </row>
    <row r="96" spans="1:39" ht="21.75" customHeight="1" x14ac:dyDescent="0.5">
      <c r="A96" s="78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9"/>
      <c r="U96" s="166" t="s">
        <v>308</v>
      </c>
      <c r="V96" s="167"/>
      <c r="W96" s="167"/>
      <c r="X96" s="71"/>
      <c r="Y96" s="71"/>
      <c r="Z96" s="160"/>
      <c r="AA96" s="160"/>
      <c r="AB96" s="71" t="s">
        <v>309</v>
      </c>
      <c r="AC96" s="71"/>
      <c r="AD96" s="71"/>
      <c r="AE96" s="160"/>
      <c r="AF96" s="160"/>
      <c r="AG96" s="71" t="s">
        <v>310</v>
      </c>
      <c r="AH96" s="71"/>
      <c r="AI96" s="71"/>
      <c r="AJ96" s="71"/>
      <c r="AK96" s="71"/>
      <c r="AL96" s="71"/>
      <c r="AM96" s="79"/>
    </row>
    <row r="97" spans="1:39" ht="21.75" customHeight="1" x14ac:dyDescent="0.5">
      <c r="A97" s="78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9"/>
      <c r="U97" s="74"/>
      <c r="V97" s="73"/>
      <c r="W97" s="73"/>
      <c r="X97" s="73"/>
      <c r="Y97" s="157"/>
      <c r="Z97" s="157"/>
      <c r="AA97" s="157"/>
      <c r="AB97" s="73"/>
      <c r="AC97" s="157"/>
      <c r="AD97" s="157"/>
      <c r="AE97" s="73"/>
      <c r="AF97" s="73"/>
      <c r="AG97" s="73"/>
      <c r="AH97" s="73"/>
      <c r="AI97" s="73"/>
      <c r="AJ97" s="73"/>
      <c r="AK97" s="73"/>
      <c r="AL97" s="73"/>
      <c r="AM97" s="72"/>
    </row>
    <row r="98" spans="1:39" ht="21.75" customHeight="1" x14ac:dyDescent="0.5">
      <c r="A98" s="78"/>
      <c r="B98" s="71" t="s">
        <v>240</v>
      </c>
      <c r="C98" s="71"/>
      <c r="D98" s="71"/>
      <c r="E98" s="71"/>
      <c r="F98" s="160"/>
      <c r="G98" s="160"/>
      <c r="H98" s="160"/>
      <c r="I98" s="160"/>
      <c r="J98" s="160"/>
      <c r="K98" s="160"/>
      <c r="L98" s="71"/>
      <c r="M98" s="160"/>
      <c r="N98" s="152" t="s">
        <v>138</v>
      </c>
      <c r="O98" s="160"/>
      <c r="P98" s="160"/>
      <c r="Q98" s="152" t="s">
        <v>138</v>
      </c>
      <c r="R98" s="160"/>
      <c r="S98" s="160"/>
      <c r="T98" s="79"/>
      <c r="U98" s="267" t="s">
        <v>141</v>
      </c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9"/>
    </row>
    <row r="99" spans="1:39" ht="21.75" customHeight="1" x14ac:dyDescent="0.5">
      <c r="A99" s="78"/>
      <c r="B99" s="71" t="s">
        <v>140</v>
      </c>
      <c r="C99" s="71"/>
      <c r="D99" s="71"/>
      <c r="E99" s="71"/>
      <c r="F99" s="160"/>
      <c r="G99" s="160"/>
      <c r="H99" s="160"/>
      <c r="I99" s="160"/>
      <c r="J99" s="160"/>
      <c r="K99" s="160"/>
      <c r="L99" s="71"/>
      <c r="M99" s="160"/>
      <c r="N99" s="152" t="s">
        <v>138</v>
      </c>
      <c r="O99" s="160"/>
      <c r="P99" s="160"/>
      <c r="Q99" s="152" t="s">
        <v>138</v>
      </c>
      <c r="R99" s="160"/>
      <c r="S99" s="160"/>
      <c r="T99" s="79"/>
      <c r="U99" s="151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3"/>
    </row>
    <row r="100" spans="1:39" ht="21.75" customHeight="1" x14ac:dyDescent="0.5">
      <c r="A100" s="78"/>
      <c r="B100" s="71" t="s">
        <v>139</v>
      </c>
      <c r="C100" s="71"/>
      <c r="D100" s="71"/>
      <c r="E100" s="71"/>
      <c r="F100" s="160"/>
      <c r="G100" s="160"/>
      <c r="H100" s="160"/>
      <c r="I100" s="160"/>
      <c r="J100" s="160"/>
      <c r="K100" s="160"/>
      <c r="L100" s="71"/>
      <c r="M100" s="160"/>
      <c r="N100" s="152" t="s">
        <v>138</v>
      </c>
      <c r="O100" s="160"/>
      <c r="P100" s="160"/>
      <c r="Q100" s="152" t="s">
        <v>138</v>
      </c>
      <c r="R100" s="160"/>
      <c r="S100" s="160"/>
      <c r="T100" s="79"/>
      <c r="U100" s="78"/>
      <c r="V100" s="71"/>
      <c r="W100" s="71"/>
      <c r="X100" s="71"/>
      <c r="Y100" s="71"/>
      <c r="Z100" s="71"/>
      <c r="AA100" s="71"/>
      <c r="AB100" s="71"/>
      <c r="AC100" s="71" t="s">
        <v>137</v>
      </c>
      <c r="AD100" s="71"/>
      <c r="AE100" s="71"/>
      <c r="AF100" s="71" t="s">
        <v>136</v>
      </c>
      <c r="AG100" s="71"/>
      <c r="AH100" s="71"/>
      <c r="AI100" s="71"/>
      <c r="AJ100" s="71"/>
      <c r="AK100" s="71"/>
      <c r="AL100" s="71"/>
      <c r="AM100" s="79"/>
    </row>
    <row r="101" spans="1:39" ht="12" customHeight="1" x14ac:dyDescent="0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2"/>
      <c r="U101" s="74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2"/>
    </row>
    <row r="102" spans="1:39" ht="12" customHeight="1" x14ac:dyDescent="0.5"/>
    <row r="103" spans="1:39" ht="23.1" customHeight="1" x14ac:dyDescent="0.5">
      <c r="B103" s="168" t="s">
        <v>135</v>
      </c>
      <c r="G103" s="67" t="s">
        <v>311</v>
      </c>
    </row>
    <row r="104" spans="1:39" ht="23.1" customHeight="1" x14ac:dyDescent="0.5">
      <c r="G104" s="67" t="s">
        <v>312</v>
      </c>
    </row>
    <row r="105" spans="1:39" ht="18" customHeight="1" x14ac:dyDescent="0.5">
      <c r="G105" s="67" t="s">
        <v>134</v>
      </c>
    </row>
    <row r="106" spans="1:39" ht="18" customHeight="1" x14ac:dyDescent="0.5">
      <c r="G106" s="169" t="s">
        <v>313</v>
      </c>
    </row>
    <row r="107" spans="1:39" ht="18" customHeight="1" x14ac:dyDescent="0.5"/>
    <row r="108" spans="1:39" ht="18" customHeight="1" x14ac:dyDescent="0.5"/>
    <row r="109" spans="1:39" ht="18" customHeight="1" x14ac:dyDescent="0.5"/>
    <row r="110" spans="1:39" ht="18" customHeight="1" x14ac:dyDescent="0.5"/>
  </sheetData>
  <mergeCells count="181">
    <mergeCell ref="U98:AM98"/>
    <mergeCell ref="U91:W91"/>
    <mergeCell ref="X91:Z91"/>
    <mergeCell ref="U92:W92"/>
    <mergeCell ref="X92:Z92"/>
    <mergeCell ref="A93:AM93"/>
    <mergeCell ref="U94:W94"/>
    <mergeCell ref="U88:W88"/>
    <mergeCell ref="X88:Z88"/>
    <mergeCell ref="U89:W89"/>
    <mergeCell ref="X89:Z89"/>
    <mergeCell ref="U90:W90"/>
    <mergeCell ref="X90:Z90"/>
    <mergeCell ref="U84:W84"/>
    <mergeCell ref="X84:Z84"/>
    <mergeCell ref="U85:W85"/>
    <mergeCell ref="X85:Z85"/>
    <mergeCell ref="U86:W86"/>
    <mergeCell ref="X86:Z86"/>
    <mergeCell ref="U81:W81"/>
    <mergeCell ref="X81:Z81"/>
    <mergeCell ref="U82:W82"/>
    <mergeCell ref="X82:Z82"/>
    <mergeCell ref="U83:W83"/>
    <mergeCell ref="X83:Z83"/>
    <mergeCell ref="U78:W78"/>
    <mergeCell ref="X78:Z78"/>
    <mergeCell ref="U79:W79"/>
    <mergeCell ref="X79:Z79"/>
    <mergeCell ref="U80:W80"/>
    <mergeCell ref="X80:Z80"/>
    <mergeCell ref="U75:W75"/>
    <mergeCell ref="X75:Z75"/>
    <mergeCell ref="U76:W76"/>
    <mergeCell ref="X76:Z76"/>
    <mergeCell ref="U77:W77"/>
    <mergeCell ref="X77:Z77"/>
    <mergeCell ref="U72:W72"/>
    <mergeCell ref="X72:Z72"/>
    <mergeCell ref="U73:W73"/>
    <mergeCell ref="X73:Z73"/>
    <mergeCell ref="U74:W74"/>
    <mergeCell ref="X74:Z74"/>
    <mergeCell ref="U69:W69"/>
    <mergeCell ref="X69:Z69"/>
    <mergeCell ref="U70:W70"/>
    <mergeCell ref="X70:Z70"/>
    <mergeCell ref="U71:W71"/>
    <mergeCell ref="X71:Z71"/>
    <mergeCell ref="U66:W66"/>
    <mergeCell ref="X66:Z66"/>
    <mergeCell ref="U67:W67"/>
    <mergeCell ref="X67:Z67"/>
    <mergeCell ref="U68:W68"/>
    <mergeCell ref="X68:Z68"/>
    <mergeCell ref="AA62:AM62"/>
    <mergeCell ref="U63:W63"/>
    <mergeCell ref="X63:Z63"/>
    <mergeCell ref="U64:W64"/>
    <mergeCell ref="X64:Z64"/>
    <mergeCell ref="U65:W65"/>
    <mergeCell ref="X65:Z65"/>
    <mergeCell ref="U60:W60"/>
    <mergeCell ref="X60:Z60"/>
    <mergeCell ref="U61:W61"/>
    <mergeCell ref="X61:Z61"/>
    <mergeCell ref="A62:T62"/>
    <mergeCell ref="U62:W62"/>
    <mergeCell ref="X62:Z62"/>
    <mergeCell ref="U57:W57"/>
    <mergeCell ref="X57:Z57"/>
    <mergeCell ref="U58:W58"/>
    <mergeCell ref="X58:Z58"/>
    <mergeCell ref="U59:W59"/>
    <mergeCell ref="X59:Z59"/>
    <mergeCell ref="U54:W54"/>
    <mergeCell ref="X54:Z54"/>
    <mergeCell ref="U55:W55"/>
    <mergeCell ref="X55:Z55"/>
    <mergeCell ref="U56:W56"/>
    <mergeCell ref="X56:Z56"/>
    <mergeCell ref="U51:W51"/>
    <mergeCell ref="X51:Z51"/>
    <mergeCell ref="U52:W52"/>
    <mergeCell ref="X52:Z52"/>
    <mergeCell ref="U53:W53"/>
    <mergeCell ref="X53:Z53"/>
    <mergeCell ref="U48:W48"/>
    <mergeCell ref="X48:Z48"/>
    <mergeCell ref="U49:W49"/>
    <mergeCell ref="X49:Z49"/>
    <mergeCell ref="U50:W50"/>
    <mergeCell ref="X50:Z50"/>
    <mergeCell ref="U45:W45"/>
    <mergeCell ref="X45:Z45"/>
    <mergeCell ref="U46:W46"/>
    <mergeCell ref="X46:Z46"/>
    <mergeCell ref="U47:W47"/>
    <mergeCell ref="X47:Z47"/>
    <mergeCell ref="U42:W42"/>
    <mergeCell ref="X42:Z42"/>
    <mergeCell ref="U43:W43"/>
    <mergeCell ref="X43:Z43"/>
    <mergeCell ref="U44:W44"/>
    <mergeCell ref="X44:Z44"/>
    <mergeCell ref="U39:W39"/>
    <mergeCell ref="X39:Z39"/>
    <mergeCell ref="U40:W40"/>
    <mergeCell ref="X40:Z40"/>
    <mergeCell ref="U41:W41"/>
    <mergeCell ref="X41:Z41"/>
    <mergeCell ref="U36:W36"/>
    <mergeCell ref="X36:Z36"/>
    <mergeCell ref="U37:W37"/>
    <mergeCell ref="X37:Z37"/>
    <mergeCell ref="U38:W38"/>
    <mergeCell ref="X38:Z38"/>
    <mergeCell ref="A32:T32"/>
    <mergeCell ref="U32:W32"/>
    <mergeCell ref="X32:Z32"/>
    <mergeCell ref="AA32:AM32"/>
    <mergeCell ref="A33:T33"/>
    <mergeCell ref="U35:W35"/>
    <mergeCell ref="X35:Z35"/>
    <mergeCell ref="U28:W28"/>
    <mergeCell ref="X28:Z28"/>
    <mergeCell ref="U29:W29"/>
    <mergeCell ref="X29:Z29"/>
    <mergeCell ref="U30:W30"/>
    <mergeCell ref="X30:Z30"/>
    <mergeCell ref="U25:W25"/>
    <mergeCell ref="X25:Z25"/>
    <mergeCell ref="U26:W26"/>
    <mergeCell ref="X26:Z26"/>
    <mergeCell ref="U27:W27"/>
    <mergeCell ref="X27:Z27"/>
    <mergeCell ref="U22:W22"/>
    <mergeCell ref="X22:Z22"/>
    <mergeCell ref="U23:W23"/>
    <mergeCell ref="X23:Z23"/>
    <mergeCell ref="U24:W24"/>
    <mergeCell ref="X24:Z24"/>
    <mergeCell ref="U19:W19"/>
    <mergeCell ref="X19:Z19"/>
    <mergeCell ref="U20:W20"/>
    <mergeCell ref="X20:Z20"/>
    <mergeCell ref="U21:W21"/>
    <mergeCell ref="X21:Z21"/>
    <mergeCell ref="X15:Z15"/>
    <mergeCell ref="U16:W16"/>
    <mergeCell ref="X16:Z16"/>
    <mergeCell ref="U17:W17"/>
    <mergeCell ref="X17:Z17"/>
    <mergeCell ref="U18:W18"/>
    <mergeCell ref="X18:Z18"/>
    <mergeCell ref="U12:W12"/>
    <mergeCell ref="X12:Z12"/>
    <mergeCell ref="U13:W13"/>
    <mergeCell ref="X13:Z13"/>
    <mergeCell ref="U14:W14"/>
    <mergeCell ref="X14:Z14"/>
    <mergeCell ref="X8:Z8"/>
    <mergeCell ref="U9:W9"/>
    <mergeCell ref="X9:Z9"/>
    <mergeCell ref="X10:Z10"/>
    <mergeCell ref="U11:W11"/>
    <mergeCell ref="X11:Z11"/>
    <mergeCell ref="U5:W5"/>
    <mergeCell ref="X5:Z5"/>
    <mergeCell ref="U6:W6"/>
    <mergeCell ref="X6:Z6"/>
    <mergeCell ref="U7:W7"/>
    <mergeCell ref="X7:Z7"/>
    <mergeCell ref="A1:AM1"/>
    <mergeCell ref="A3:T3"/>
    <mergeCell ref="U3:W3"/>
    <mergeCell ref="X3:Z3"/>
    <mergeCell ref="AA3:AM3"/>
    <mergeCell ref="A4:T4"/>
    <mergeCell ref="U4:W4"/>
    <mergeCell ref="X4:Z4"/>
  </mergeCells>
  <pageMargins left="0.59055118110236227" right="0.47244094488188981" top="0.55118110236220474" bottom="0.31496062992125984" header="0.31496062992125984" footer="0.15748031496062992"/>
  <pageSetup paperSize="9" firstPageNumber="3" orientation="landscape" useFirstPageNumber="1" r:id="rId1"/>
  <headerFooter alignWithMargins="0">
    <oddHeader>&amp;R&amp;12สำหรับผู้บริหารระดับกลาง หน้าที่  &amp;P</oddHeader>
    <oddFooter>&amp;R&amp;10ปรับปรุง มีนาคม 2553</oddFooter>
  </headerFooter>
  <rowBreaks count="1" manualBreakCount="1">
    <brk id="6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zoomScale="70" workbookViewId="0">
      <selection activeCell="AG24" sqref="AG24"/>
    </sheetView>
  </sheetViews>
  <sheetFormatPr defaultColWidth="3.7109375" defaultRowHeight="21.75" x14ac:dyDescent="0.5"/>
  <cols>
    <col min="1" max="16384" width="3.7109375" style="211"/>
  </cols>
  <sheetData>
    <row r="1" spans="1:40" ht="24" thickBot="1" x14ac:dyDescent="0.55000000000000004">
      <c r="A1" s="270" t="s">
        <v>244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2"/>
    </row>
    <row r="2" spans="1:40" ht="12" customHeight="1" x14ac:dyDescent="0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</row>
    <row r="3" spans="1:40" ht="23.25" x14ac:dyDescent="0.5">
      <c r="A3" s="273" t="s">
        <v>243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 t="s">
        <v>205</v>
      </c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</row>
    <row r="4" spans="1:40" x14ac:dyDescent="0.5">
      <c r="A4" s="213"/>
      <c r="B4" s="214" t="s">
        <v>132</v>
      </c>
      <c r="C4" s="214" t="s">
        <v>204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5" t="s">
        <v>132</v>
      </c>
      <c r="W4" s="216" t="s">
        <v>203</v>
      </c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8"/>
    </row>
    <row r="5" spans="1:40" ht="21" customHeight="1" x14ac:dyDescent="0.5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3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8"/>
    </row>
    <row r="6" spans="1:40" ht="21" customHeight="1" x14ac:dyDescent="0.5">
      <c r="A6" s="219"/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0"/>
      <c r="V6" s="219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2"/>
    </row>
    <row r="7" spans="1:40" ht="21" customHeight="1" x14ac:dyDescent="0.5">
      <c r="A7" s="213"/>
      <c r="B7" s="214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14"/>
      <c r="V7" s="21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18"/>
    </row>
    <row r="8" spans="1:40" ht="21.75" customHeight="1" x14ac:dyDescent="0.5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24"/>
      <c r="P8" s="214"/>
      <c r="Q8" s="214"/>
      <c r="R8" s="214"/>
      <c r="S8" s="214"/>
      <c r="T8" s="214"/>
      <c r="U8" s="224"/>
      <c r="V8" s="21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18"/>
    </row>
    <row r="9" spans="1:40" x14ac:dyDescent="0.5">
      <c r="A9" s="213"/>
      <c r="B9" s="214" t="s">
        <v>77</v>
      </c>
      <c r="C9" s="214" t="s">
        <v>202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18"/>
    </row>
    <row r="10" spans="1:40" ht="21" customHeight="1" x14ac:dyDescent="0.5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18"/>
    </row>
    <row r="11" spans="1:40" ht="21" customHeight="1" x14ac:dyDescent="0.5">
      <c r="A11" s="213"/>
      <c r="B11" s="214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14"/>
      <c r="V11" s="21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18"/>
    </row>
    <row r="12" spans="1:40" ht="21" customHeight="1" x14ac:dyDescent="0.5">
      <c r="A12" s="21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14"/>
      <c r="V12" s="21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18"/>
    </row>
    <row r="13" spans="1:40" ht="12" customHeight="1" x14ac:dyDescent="0.5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8"/>
    </row>
    <row r="14" spans="1:40" x14ac:dyDescent="0.5">
      <c r="A14" s="213"/>
      <c r="B14" s="214" t="s">
        <v>76</v>
      </c>
      <c r="C14" s="214" t="s">
        <v>201</v>
      </c>
      <c r="D14" s="214"/>
      <c r="E14" s="217"/>
      <c r="F14" s="216"/>
      <c r="G14" s="216"/>
      <c r="H14" s="216"/>
      <c r="I14" s="216"/>
      <c r="J14" s="216"/>
      <c r="K14" s="216"/>
      <c r="L14" s="216"/>
      <c r="M14" s="217"/>
      <c r="N14" s="216"/>
      <c r="O14" s="216"/>
      <c r="P14" s="216"/>
      <c r="Q14" s="216"/>
      <c r="R14" s="216"/>
      <c r="S14" s="216"/>
      <c r="T14" s="216"/>
      <c r="U14" s="214"/>
      <c r="V14" s="213" t="s">
        <v>77</v>
      </c>
      <c r="W14" s="214" t="s">
        <v>200</v>
      </c>
      <c r="X14" s="216"/>
      <c r="Y14" s="216"/>
      <c r="Z14" s="216"/>
      <c r="AA14" s="216"/>
      <c r="AB14" s="216"/>
      <c r="AC14" s="217"/>
      <c r="AD14" s="216"/>
      <c r="AE14" s="216"/>
      <c r="AF14" s="216"/>
      <c r="AG14" s="216"/>
      <c r="AH14" s="216"/>
      <c r="AI14" s="216"/>
      <c r="AJ14" s="216"/>
      <c r="AK14" s="214"/>
      <c r="AL14" s="214"/>
      <c r="AM14" s="214"/>
      <c r="AN14" s="218"/>
    </row>
    <row r="15" spans="1:40" ht="21" customHeight="1" x14ac:dyDescent="0.5">
      <c r="A15" s="213"/>
      <c r="B15" s="214"/>
      <c r="C15" s="214" t="s">
        <v>195</v>
      </c>
      <c r="D15" s="214"/>
      <c r="E15" s="217"/>
      <c r="F15" s="216"/>
      <c r="G15" s="216"/>
      <c r="H15" s="216"/>
      <c r="I15" s="216"/>
      <c r="J15" s="216"/>
      <c r="K15" s="216"/>
      <c r="L15" s="216"/>
      <c r="M15" s="217"/>
      <c r="N15" s="216"/>
      <c r="O15" s="216"/>
      <c r="P15" s="216"/>
      <c r="Q15" s="216"/>
      <c r="R15" s="216"/>
      <c r="S15" s="216"/>
      <c r="T15" s="216"/>
      <c r="U15" s="217"/>
      <c r="V15" s="213"/>
      <c r="W15" s="214" t="s">
        <v>199</v>
      </c>
      <c r="X15" s="216"/>
      <c r="Y15" s="216"/>
      <c r="Z15" s="216"/>
      <c r="AA15" s="216"/>
      <c r="AB15" s="216"/>
      <c r="AC15" s="217"/>
      <c r="AD15" s="216"/>
      <c r="AE15" s="216"/>
      <c r="AF15" s="216"/>
      <c r="AG15" s="216"/>
      <c r="AH15" s="216"/>
      <c r="AI15" s="216"/>
      <c r="AJ15" s="216"/>
      <c r="AK15" s="214"/>
      <c r="AL15" s="214"/>
      <c r="AM15" s="214"/>
      <c r="AN15" s="218"/>
    </row>
    <row r="16" spans="1:40" ht="21" customHeight="1" x14ac:dyDescent="0.5">
      <c r="A16" s="213"/>
      <c r="B16" s="214"/>
      <c r="C16" s="214" t="s">
        <v>194</v>
      </c>
      <c r="D16" s="223"/>
      <c r="E16" s="225"/>
      <c r="F16" s="226"/>
      <c r="G16" s="226"/>
      <c r="H16" s="226"/>
      <c r="I16" s="226"/>
      <c r="J16" s="226"/>
      <c r="K16" s="226"/>
      <c r="L16" s="226"/>
      <c r="M16" s="225"/>
      <c r="N16" s="226"/>
      <c r="O16" s="226"/>
      <c r="P16" s="226"/>
      <c r="Q16" s="226"/>
      <c r="R16" s="226"/>
      <c r="S16" s="226"/>
      <c r="T16" s="226"/>
      <c r="U16" s="217"/>
      <c r="V16" s="213"/>
      <c r="W16" s="216" t="s">
        <v>198</v>
      </c>
      <c r="X16" s="216"/>
      <c r="Y16" s="216"/>
      <c r="Z16" s="216"/>
      <c r="AA16" s="216"/>
      <c r="AB16" s="216"/>
      <c r="AC16" s="217"/>
      <c r="AD16" s="216"/>
      <c r="AE16" s="216"/>
      <c r="AF16" s="216"/>
      <c r="AG16" s="216"/>
      <c r="AH16" s="216"/>
      <c r="AI16" s="216"/>
      <c r="AJ16" s="216"/>
      <c r="AK16" s="214"/>
      <c r="AL16" s="214"/>
      <c r="AM16" s="214"/>
      <c r="AN16" s="218"/>
    </row>
    <row r="17" spans="1:40" ht="21" customHeight="1" x14ac:dyDescent="0.5">
      <c r="A17" s="213"/>
      <c r="B17" s="214"/>
      <c r="C17" s="214" t="s">
        <v>193</v>
      </c>
      <c r="D17" s="223"/>
      <c r="E17" s="225"/>
      <c r="F17" s="226"/>
      <c r="G17" s="226"/>
      <c r="H17" s="226"/>
      <c r="I17" s="226"/>
      <c r="J17" s="226"/>
      <c r="K17" s="226"/>
      <c r="L17" s="226"/>
      <c r="M17" s="225"/>
      <c r="N17" s="226"/>
      <c r="O17" s="226"/>
      <c r="P17" s="226"/>
      <c r="Q17" s="226"/>
      <c r="R17" s="226"/>
      <c r="S17" s="226"/>
      <c r="T17" s="226"/>
      <c r="U17" s="217"/>
      <c r="V17" s="213" t="s">
        <v>195</v>
      </c>
      <c r="W17" s="227"/>
      <c r="X17" s="227"/>
      <c r="Y17" s="227"/>
      <c r="Z17" s="227"/>
      <c r="AA17" s="227"/>
      <c r="AB17" s="227"/>
      <c r="AC17" s="228"/>
      <c r="AD17" s="227"/>
      <c r="AE17" s="227"/>
      <c r="AF17" s="227"/>
      <c r="AG17" s="227"/>
      <c r="AH17" s="227"/>
      <c r="AI17" s="227"/>
      <c r="AJ17" s="227"/>
      <c r="AK17" s="229"/>
      <c r="AL17" s="229"/>
      <c r="AM17" s="229"/>
      <c r="AN17" s="218"/>
    </row>
    <row r="18" spans="1:40" ht="21" customHeight="1" x14ac:dyDescent="0.5">
      <c r="A18" s="213"/>
      <c r="B18" s="214"/>
      <c r="C18" s="214" t="s">
        <v>192</v>
      </c>
      <c r="D18" s="223"/>
      <c r="E18" s="225"/>
      <c r="F18" s="226"/>
      <c r="G18" s="226"/>
      <c r="H18" s="226"/>
      <c r="I18" s="226"/>
      <c r="J18" s="226"/>
      <c r="K18" s="226"/>
      <c r="L18" s="226"/>
      <c r="M18" s="225"/>
      <c r="N18" s="226"/>
      <c r="O18" s="226"/>
      <c r="P18" s="226"/>
      <c r="Q18" s="226"/>
      <c r="R18" s="226"/>
      <c r="S18" s="226"/>
      <c r="T18" s="226"/>
      <c r="U18" s="217"/>
      <c r="V18" s="213" t="s">
        <v>194</v>
      </c>
      <c r="W18" s="226"/>
      <c r="X18" s="226"/>
      <c r="Y18" s="226"/>
      <c r="Z18" s="226"/>
      <c r="AA18" s="226"/>
      <c r="AB18" s="226"/>
      <c r="AC18" s="225"/>
      <c r="AD18" s="226"/>
      <c r="AE18" s="226"/>
      <c r="AF18" s="226"/>
      <c r="AG18" s="226"/>
      <c r="AH18" s="226"/>
      <c r="AI18" s="226"/>
      <c r="AJ18" s="226"/>
      <c r="AK18" s="223"/>
      <c r="AL18" s="223"/>
      <c r="AM18" s="223"/>
      <c r="AN18" s="218"/>
    </row>
    <row r="19" spans="1:40" ht="21" customHeight="1" x14ac:dyDescent="0.5">
      <c r="A19" s="213"/>
      <c r="B19" s="214"/>
      <c r="C19" s="214" t="s">
        <v>191</v>
      </c>
      <c r="D19" s="223"/>
      <c r="E19" s="225"/>
      <c r="F19" s="226"/>
      <c r="G19" s="226"/>
      <c r="H19" s="226"/>
      <c r="I19" s="226"/>
      <c r="J19" s="226"/>
      <c r="K19" s="226"/>
      <c r="L19" s="226"/>
      <c r="M19" s="225"/>
      <c r="N19" s="226"/>
      <c r="O19" s="226"/>
      <c r="P19" s="226"/>
      <c r="Q19" s="226"/>
      <c r="R19" s="226"/>
      <c r="S19" s="226"/>
      <c r="T19" s="226"/>
      <c r="U19" s="217"/>
      <c r="V19" s="213" t="s">
        <v>193</v>
      </c>
      <c r="W19" s="226"/>
      <c r="X19" s="226"/>
      <c r="Y19" s="226"/>
      <c r="Z19" s="226"/>
      <c r="AA19" s="226"/>
      <c r="AB19" s="226"/>
      <c r="AC19" s="225"/>
      <c r="AD19" s="226"/>
      <c r="AE19" s="226"/>
      <c r="AF19" s="226"/>
      <c r="AG19" s="226"/>
      <c r="AH19" s="226"/>
      <c r="AI19" s="226"/>
      <c r="AJ19" s="226"/>
      <c r="AK19" s="223"/>
      <c r="AL19" s="223"/>
      <c r="AM19" s="223"/>
      <c r="AN19" s="218"/>
    </row>
    <row r="20" spans="1:40" ht="21.75" customHeight="1" x14ac:dyDescent="0.5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3" t="s">
        <v>192</v>
      </c>
      <c r="W20" s="226"/>
      <c r="X20" s="226"/>
      <c r="Y20" s="226"/>
      <c r="Z20" s="226"/>
      <c r="AA20" s="226"/>
      <c r="AB20" s="226"/>
      <c r="AC20" s="225"/>
      <c r="AD20" s="226"/>
      <c r="AE20" s="226"/>
      <c r="AF20" s="226"/>
      <c r="AG20" s="226"/>
      <c r="AH20" s="226"/>
      <c r="AI20" s="226"/>
      <c r="AJ20" s="226"/>
      <c r="AK20" s="223"/>
      <c r="AL20" s="223"/>
      <c r="AM20" s="223"/>
      <c r="AN20" s="218"/>
    </row>
    <row r="21" spans="1:40" x14ac:dyDescent="0.5">
      <c r="A21" s="213"/>
      <c r="B21" s="214" t="s">
        <v>75</v>
      </c>
      <c r="C21" s="214" t="s">
        <v>197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3" t="s">
        <v>191</v>
      </c>
      <c r="W21" s="226"/>
      <c r="X21" s="226"/>
      <c r="Y21" s="226"/>
      <c r="Z21" s="226"/>
      <c r="AA21" s="226"/>
      <c r="AB21" s="226"/>
      <c r="AC21" s="225"/>
      <c r="AD21" s="226"/>
      <c r="AE21" s="226"/>
      <c r="AF21" s="226"/>
      <c r="AG21" s="226"/>
      <c r="AH21" s="226"/>
      <c r="AI21" s="226"/>
      <c r="AJ21" s="226"/>
      <c r="AK21" s="223"/>
      <c r="AL21" s="223"/>
      <c r="AM21" s="223"/>
      <c r="AN21" s="218"/>
    </row>
    <row r="22" spans="1:40" x14ac:dyDescent="0.5">
      <c r="A22" s="213"/>
      <c r="B22" s="214"/>
      <c r="C22" s="214" t="s">
        <v>196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3"/>
      <c r="W22" s="230"/>
      <c r="X22" s="230"/>
      <c r="Y22" s="230"/>
      <c r="Z22" s="230"/>
      <c r="AA22" s="230"/>
      <c r="AB22" s="230"/>
      <c r="AC22" s="231"/>
      <c r="AD22" s="230"/>
      <c r="AE22" s="230"/>
      <c r="AF22" s="230"/>
      <c r="AG22" s="230"/>
      <c r="AH22" s="230"/>
      <c r="AI22" s="230"/>
      <c r="AJ22" s="230"/>
      <c r="AK22" s="232"/>
      <c r="AL22" s="232"/>
      <c r="AM22" s="232"/>
      <c r="AN22" s="218"/>
    </row>
    <row r="23" spans="1:40" ht="21" customHeight="1" x14ac:dyDescent="0.5">
      <c r="A23" s="213"/>
      <c r="B23" s="214"/>
      <c r="C23" s="214" t="s">
        <v>195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3"/>
      <c r="W23" s="216"/>
      <c r="X23" s="216"/>
      <c r="Y23" s="216"/>
      <c r="Z23" s="216"/>
      <c r="AA23" s="216"/>
      <c r="AB23" s="216"/>
      <c r="AC23" s="217"/>
      <c r="AD23" s="216"/>
      <c r="AE23" s="216"/>
      <c r="AF23" s="216"/>
      <c r="AG23" s="216"/>
      <c r="AH23" s="216"/>
      <c r="AI23" s="216"/>
      <c r="AJ23" s="216"/>
      <c r="AK23" s="214"/>
      <c r="AL23" s="214"/>
      <c r="AM23" s="214"/>
      <c r="AN23" s="218"/>
    </row>
    <row r="24" spans="1:40" ht="21" customHeight="1" x14ac:dyDescent="0.5">
      <c r="A24" s="213"/>
      <c r="B24" s="214"/>
      <c r="C24" s="214" t="s">
        <v>194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14"/>
      <c r="V24" s="213"/>
      <c r="W24" s="216"/>
      <c r="X24" s="216"/>
      <c r="Y24" s="216"/>
      <c r="Z24" s="216"/>
      <c r="AA24" s="216"/>
      <c r="AB24" s="216"/>
      <c r="AC24" s="217"/>
      <c r="AD24" s="216"/>
      <c r="AE24" s="216"/>
      <c r="AF24" s="216"/>
      <c r="AG24" s="216"/>
      <c r="AH24" s="216"/>
      <c r="AI24" s="216"/>
      <c r="AJ24" s="216"/>
      <c r="AK24" s="214"/>
      <c r="AL24" s="214"/>
      <c r="AM24" s="214"/>
      <c r="AN24" s="218"/>
    </row>
    <row r="25" spans="1:40" ht="21" customHeight="1" x14ac:dyDescent="0.5">
      <c r="A25" s="213"/>
      <c r="B25" s="214"/>
      <c r="C25" s="214" t="s">
        <v>193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14"/>
      <c r="V25" s="213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8"/>
    </row>
    <row r="26" spans="1:40" ht="21" customHeight="1" x14ac:dyDescent="0.5">
      <c r="A26" s="213"/>
      <c r="B26" s="214"/>
      <c r="C26" s="214" t="s">
        <v>192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14"/>
      <c r="V26" s="213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8"/>
    </row>
    <row r="27" spans="1:40" ht="21" customHeight="1" x14ac:dyDescent="0.5">
      <c r="A27" s="213"/>
      <c r="B27" s="214"/>
      <c r="C27" s="214" t="s">
        <v>191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14"/>
      <c r="V27" s="213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8"/>
    </row>
    <row r="28" spans="1:40" ht="8.1" customHeight="1" x14ac:dyDescent="0.5">
      <c r="A28" s="233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3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5"/>
    </row>
  </sheetData>
  <mergeCells count="3">
    <mergeCell ref="A1:AN1"/>
    <mergeCell ref="A3:U3"/>
    <mergeCell ref="V3:AN3"/>
  </mergeCells>
  <printOptions horizontalCentered="1"/>
  <pageMargins left="0.43307086614173229" right="0.47244094488188981" top="0.55118110236220474" bottom="0.23622047244094491" header="0.35433070866141736" footer="0.15748031496062992"/>
  <pageSetup paperSize="9" firstPageNumber="7" orientation="landscape" useFirstPageNumber="1" r:id="rId1"/>
  <headerFooter alignWithMargins="0">
    <oddHeader xml:space="preserve">&amp;R&amp;11สำหรับผู้บริหารระดับกลาง หน้าที่  &amp;P&amp;12
</oddHeader>
    <oddFooter>&amp;R&amp;10ปรับปรุง มีนาคม 2553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8"/>
  <sheetViews>
    <sheetView zoomScale="70" workbookViewId="0">
      <selection activeCell="Q39" sqref="Q39"/>
    </sheetView>
  </sheetViews>
  <sheetFormatPr defaultColWidth="3.7109375" defaultRowHeight="21.75" x14ac:dyDescent="0.5"/>
  <cols>
    <col min="1" max="16384" width="3.7109375" style="211"/>
  </cols>
  <sheetData>
    <row r="1" spans="2:42" ht="22.5" thickBot="1" x14ac:dyDescent="0.55000000000000004">
      <c r="B1" s="274" t="s">
        <v>232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6"/>
    </row>
    <row r="2" spans="2:42" ht="9" customHeight="1" x14ac:dyDescent="0.5"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43"/>
    </row>
    <row r="3" spans="2:42" x14ac:dyDescent="0.5">
      <c r="B3" s="277" t="s">
        <v>231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9"/>
      <c r="AA3" s="242"/>
      <c r="AB3" s="280" t="s">
        <v>245</v>
      </c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2"/>
    </row>
    <row r="4" spans="2:42" x14ac:dyDescent="0.5">
      <c r="B4" s="213"/>
      <c r="C4" s="214" t="s">
        <v>230</v>
      </c>
      <c r="D4" s="214"/>
      <c r="E4" s="214"/>
      <c r="F4" s="214" t="s">
        <v>229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 t="s">
        <v>225</v>
      </c>
      <c r="R4" s="214"/>
      <c r="S4" s="214"/>
      <c r="T4" s="214"/>
      <c r="U4" s="214"/>
      <c r="V4" s="214"/>
      <c r="W4" s="214" t="s">
        <v>222</v>
      </c>
      <c r="X4" s="214"/>
      <c r="Y4" s="214" t="s">
        <v>228</v>
      </c>
      <c r="Z4" s="218"/>
      <c r="AA4" s="214"/>
      <c r="AB4" s="213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8"/>
    </row>
    <row r="5" spans="2:42" x14ac:dyDescent="0.5">
      <c r="B5" s="213"/>
      <c r="C5" s="214" t="s">
        <v>227</v>
      </c>
      <c r="D5" s="214"/>
      <c r="E5" s="214"/>
      <c r="F5" s="214" t="s">
        <v>226</v>
      </c>
      <c r="G5" s="214"/>
      <c r="H5" s="214"/>
      <c r="I5" s="214"/>
      <c r="J5" s="214"/>
      <c r="K5" s="214"/>
      <c r="L5" s="214"/>
      <c r="M5" s="214"/>
      <c r="N5" s="214"/>
      <c r="O5" s="223"/>
      <c r="P5" s="223"/>
      <c r="Q5" s="214" t="s">
        <v>225</v>
      </c>
      <c r="R5" s="214"/>
      <c r="S5" s="214"/>
      <c r="T5" s="214"/>
      <c r="U5" s="223"/>
      <c r="V5" s="223"/>
      <c r="W5" s="214" t="s">
        <v>222</v>
      </c>
      <c r="X5" s="214"/>
      <c r="Y5" s="214" t="s">
        <v>224</v>
      </c>
      <c r="Z5" s="218"/>
      <c r="AA5" s="214"/>
      <c r="AB5" s="21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18"/>
    </row>
    <row r="6" spans="2:42" x14ac:dyDescent="0.5">
      <c r="B6" s="213"/>
      <c r="C6" s="214"/>
      <c r="D6" s="214"/>
      <c r="E6" s="214"/>
      <c r="F6" s="214" t="s">
        <v>223</v>
      </c>
      <c r="G6" s="214"/>
      <c r="H6" s="214"/>
      <c r="I6" s="214"/>
      <c r="J6" s="214"/>
      <c r="K6" s="214"/>
      <c r="L6" s="214"/>
      <c r="M6" s="214"/>
      <c r="N6" s="214"/>
      <c r="O6" s="214"/>
      <c r="P6" s="232"/>
      <c r="Q6" s="214"/>
      <c r="R6" s="214"/>
      <c r="S6" s="224"/>
      <c r="T6" s="214"/>
      <c r="U6" s="214"/>
      <c r="V6" s="214"/>
      <c r="W6" s="214"/>
      <c r="X6" s="214"/>
      <c r="Y6" s="214"/>
      <c r="Z6" s="218"/>
      <c r="AA6" s="214"/>
      <c r="AB6" s="21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18"/>
    </row>
    <row r="7" spans="2:42" x14ac:dyDescent="0.5">
      <c r="B7" s="213"/>
      <c r="C7" s="238" t="s">
        <v>6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U7" s="229"/>
      <c r="V7" s="229"/>
      <c r="W7" s="214" t="s">
        <v>222</v>
      </c>
      <c r="X7" s="214"/>
      <c r="Y7" s="214" t="s">
        <v>221</v>
      </c>
      <c r="Z7" s="218"/>
      <c r="AA7" s="214"/>
      <c r="AB7" s="21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18"/>
    </row>
    <row r="8" spans="2:42" x14ac:dyDescent="0.5">
      <c r="B8" s="213"/>
      <c r="C8" s="241" t="s">
        <v>220</v>
      </c>
      <c r="D8" s="241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241"/>
      <c r="S8" s="241"/>
      <c r="T8" s="241"/>
      <c r="U8" s="240"/>
      <c r="V8" s="241"/>
      <c r="W8" s="241"/>
      <c r="X8" s="240"/>
      <c r="Y8" s="240"/>
      <c r="Z8" s="239"/>
      <c r="AA8" s="214"/>
      <c r="AB8" s="21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18"/>
    </row>
    <row r="9" spans="2:42" x14ac:dyDescent="0.5">
      <c r="B9" s="213"/>
      <c r="C9" s="240" t="s">
        <v>219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39"/>
      <c r="AA9" s="214"/>
      <c r="AB9" s="21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18"/>
    </row>
    <row r="10" spans="2:42" x14ac:dyDescent="0.5">
      <c r="B10" s="213"/>
      <c r="C10" s="240" t="s">
        <v>325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39"/>
      <c r="AA10" s="214"/>
      <c r="AB10" s="213"/>
      <c r="AC10" s="214" t="s">
        <v>208</v>
      </c>
      <c r="AD10" s="214"/>
      <c r="AE10" s="223"/>
      <c r="AF10" s="223"/>
      <c r="AG10" s="223"/>
      <c r="AH10" s="223"/>
      <c r="AI10" s="223"/>
      <c r="AJ10" s="223"/>
      <c r="AK10" s="223"/>
      <c r="AL10" s="223"/>
      <c r="AM10" s="214"/>
      <c r="AN10" s="218"/>
    </row>
    <row r="11" spans="2:42" x14ac:dyDescent="0.5">
      <c r="B11" s="213"/>
      <c r="C11" s="238"/>
      <c r="D11" s="238" t="s">
        <v>218</v>
      </c>
      <c r="E11" s="214"/>
      <c r="F11" s="214"/>
      <c r="G11" s="214"/>
      <c r="H11" s="214" t="s">
        <v>217</v>
      </c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 t="s">
        <v>216</v>
      </c>
      <c r="U11" s="214"/>
      <c r="V11" s="214"/>
      <c r="W11" s="214"/>
      <c r="X11" s="214"/>
      <c r="Y11" s="214"/>
      <c r="Z11" s="218"/>
      <c r="AA11" s="214"/>
      <c r="AB11" s="213"/>
      <c r="AC11" s="214"/>
      <c r="AD11" s="236" t="s">
        <v>207</v>
      </c>
      <c r="AE11" s="229"/>
      <c r="AF11" s="229"/>
      <c r="AG11" s="229"/>
      <c r="AH11" s="229"/>
      <c r="AI11" s="229"/>
      <c r="AJ11" s="229"/>
      <c r="AK11" s="229"/>
      <c r="AL11" s="229"/>
      <c r="AM11" s="214" t="s">
        <v>111</v>
      </c>
      <c r="AN11" s="218"/>
    </row>
    <row r="12" spans="2:42" x14ac:dyDescent="0.5">
      <c r="B12" s="213"/>
      <c r="C12" s="238"/>
      <c r="D12" s="214"/>
      <c r="E12" s="214"/>
      <c r="F12" s="214"/>
      <c r="G12" s="214"/>
      <c r="H12" s="214" t="s">
        <v>215</v>
      </c>
      <c r="I12" s="214"/>
      <c r="J12" s="214"/>
      <c r="K12" s="214"/>
      <c r="L12" s="229"/>
      <c r="M12" s="229"/>
      <c r="N12" s="229"/>
      <c r="O12" s="237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8"/>
      <c r="AA12" s="214"/>
      <c r="AB12" s="213"/>
      <c r="AC12" s="214" t="s">
        <v>130</v>
      </c>
      <c r="AD12" s="214"/>
      <c r="AE12" s="229"/>
      <c r="AF12" s="229"/>
      <c r="AG12" s="229"/>
      <c r="AH12" s="229"/>
      <c r="AI12" s="229"/>
      <c r="AJ12" s="229"/>
      <c r="AK12" s="229"/>
      <c r="AL12" s="229"/>
      <c r="AM12" s="214"/>
      <c r="AN12" s="218"/>
    </row>
    <row r="13" spans="2:42" x14ac:dyDescent="0.5">
      <c r="B13" s="213"/>
      <c r="C13" s="214"/>
      <c r="D13" s="214"/>
      <c r="E13" s="214"/>
      <c r="F13" s="214"/>
      <c r="G13" s="214"/>
      <c r="H13" s="214" t="s">
        <v>214</v>
      </c>
      <c r="I13" s="214"/>
      <c r="J13" s="214"/>
      <c r="K13" s="214"/>
      <c r="L13" s="214"/>
      <c r="M13" s="214"/>
      <c r="N13" s="229"/>
      <c r="O13" s="229"/>
      <c r="P13" s="214" t="s">
        <v>213</v>
      </c>
      <c r="Q13" s="214"/>
      <c r="R13" s="214"/>
      <c r="S13" s="214"/>
      <c r="T13" s="214" t="s">
        <v>212</v>
      </c>
      <c r="U13" s="214"/>
      <c r="V13" s="214"/>
      <c r="W13" s="214"/>
      <c r="X13" s="214"/>
      <c r="Y13" s="214"/>
      <c r="Z13" s="218"/>
      <c r="AA13" s="214"/>
      <c r="AB13" s="213"/>
      <c r="AC13" s="214" t="s">
        <v>206</v>
      </c>
      <c r="AD13" s="214"/>
      <c r="AE13" s="229"/>
      <c r="AF13" s="229"/>
      <c r="AG13" s="229"/>
      <c r="AH13" s="229"/>
      <c r="AI13" s="229"/>
      <c r="AJ13" s="229"/>
      <c r="AK13" s="229"/>
      <c r="AL13" s="229"/>
      <c r="AM13" s="214"/>
      <c r="AN13" s="218"/>
    </row>
    <row r="14" spans="2:42" ht="12" customHeight="1" x14ac:dyDescent="0.5"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5"/>
      <c r="AA14" s="214"/>
      <c r="AB14" s="233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5"/>
    </row>
    <row r="15" spans="2:42" ht="5.0999999999999996" customHeight="1" x14ac:dyDescent="0.5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</row>
    <row r="16" spans="2:42" x14ac:dyDescent="0.5">
      <c r="B16" s="283" t="s">
        <v>211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5"/>
      <c r="O16" s="289" t="s">
        <v>210</v>
      </c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5"/>
      <c r="AB16" s="283" t="s">
        <v>209</v>
      </c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5"/>
    </row>
    <row r="17" spans="2:40" x14ac:dyDescent="0.5">
      <c r="B17" s="286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8"/>
      <c r="O17" s="286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8"/>
      <c r="AB17" s="286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8"/>
    </row>
    <row r="18" spans="2:40" s="214" customFormat="1" ht="12" customHeight="1" x14ac:dyDescent="0.5">
      <c r="B18" s="213"/>
      <c r="N18" s="218"/>
      <c r="O18" s="213"/>
      <c r="AA18" s="218"/>
      <c r="AB18" s="213"/>
      <c r="AN18" s="218"/>
    </row>
    <row r="19" spans="2:40" x14ac:dyDescent="0.5">
      <c r="B19" s="213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18"/>
      <c r="O19" s="213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18"/>
      <c r="AB19" s="213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18"/>
    </row>
    <row r="20" spans="2:40" x14ac:dyDescent="0.5">
      <c r="B20" s="21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18"/>
      <c r="O20" s="21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18"/>
      <c r="AB20" s="21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18"/>
    </row>
    <row r="21" spans="2:40" x14ac:dyDescent="0.5">
      <c r="B21" s="21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18"/>
      <c r="O21" s="21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18"/>
      <c r="AB21" s="21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18"/>
    </row>
    <row r="22" spans="2:40" x14ac:dyDescent="0.5">
      <c r="B22" s="21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18"/>
      <c r="O22" s="21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18"/>
      <c r="AB22" s="21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18"/>
    </row>
    <row r="23" spans="2:40" x14ac:dyDescent="0.5">
      <c r="B23" s="21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18"/>
      <c r="O23" s="21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18"/>
      <c r="AB23" s="21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18"/>
    </row>
    <row r="24" spans="2:40" x14ac:dyDescent="0.5">
      <c r="B24" s="213"/>
      <c r="C24" s="214" t="s">
        <v>208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8"/>
      <c r="O24" s="213"/>
      <c r="P24" s="214" t="s">
        <v>208</v>
      </c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8"/>
      <c r="AB24" s="213"/>
      <c r="AC24" s="214" t="s">
        <v>208</v>
      </c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8"/>
    </row>
    <row r="25" spans="2:40" x14ac:dyDescent="0.5">
      <c r="B25" s="213"/>
      <c r="C25" s="214"/>
      <c r="D25" s="236" t="s">
        <v>207</v>
      </c>
      <c r="E25" s="223"/>
      <c r="F25" s="223"/>
      <c r="G25" s="223"/>
      <c r="H25" s="223"/>
      <c r="I25" s="223"/>
      <c r="J25" s="223"/>
      <c r="K25" s="223"/>
      <c r="L25" s="223"/>
      <c r="M25" s="214" t="s">
        <v>111</v>
      </c>
      <c r="N25" s="218"/>
      <c r="O25" s="213"/>
      <c r="P25" s="214"/>
      <c r="Q25" s="236" t="s">
        <v>207</v>
      </c>
      <c r="R25" s="223"/>
      <c r="S25" s="223"/>
      <c r="T25" s="223"/>
      <c r="U25" s="223"/>
      <c r="V25" s="223"/>
      <c r="W25" s="223"/>
      <c r="X25" s="223"/>
      <c r="Y25" s="223"/>
      <c r="Z25" s="214" t="s">
        <v>111</v>
      </c>
      <c r="AA25" s="218"/>
      <c r="AB25" s="213"/>
      <c r="AC25" s="214"/>
      <c r="AD25" s="236" t="s">
        <v>207</v>
      </c>
      <c r="AE25" s="223"/>
      <c r="AF25" s="223"/>
      <c r="AG25" s="223"/>
      <c r="AH25" s="223"/>
      <c r="AI25" s="223"/>
      <c r="AJ25" s="223"/>
      <c r="AK25" s="223"/>
      <c r="AL25" s="223"/>
      <c r="AM25" s="214" t="s">
        <v>111</v>
      </c>
      <c r="AN25" s="218"/>
    </row>
    <row r="26" spans="2:40" x14ac:dyDescent="0.5">
      <c r="B26" s="213"/>
      <c r="C26" s="214" t="s">
        <v>130</v>
      </c>
      <c r="D26" s="214"/>
      <c r="E26" s="223"/>
      <c r="F26" s="223"/>
      <c r="G26" s="223"/>
      <c r="H26" s="223"/>
      <c r="I26" s="223"/>
      <c r="J26" s="223"/>
      <c r="K26" s="223"/>
      <c r="L26" s="223"/>
      <c r="M26" s="214"/>
      <c r="N26" s="218"/>
      <c r="O26" s="213"/>
      <c r="P26" s="214" t="s">
        <v>130</v>
      </c>
      <c r="Q26" s="214"/>
      <c r="R26" s="223"/>
      <c r="S26" s="223"/>
      <c r="T26" s="223"/>
      <c r="U26" s="223"/>
      <c r="V26" s="223"/>
      <c r="W26" s="223"/>
      <c r="X26" s="223"/>
      <c r="Y26" s="223"/>
      <c r="Z26" s="214"/>
      <c r="AA26" s="218"/>
      <c r="AB26" s="213"/>
      <c r="AC26" s="214" t="s">
        <v>130</v>
      </c>
      <c r="AD26" s="214"/>
      <c r="AE26" s="223"/>
      <c r="AF26" s="223"/>
      <c r="AG26" s="223"/>
      <c r="AH26" s="223"/>
      <c r="AI26" s="223"/>
      <c r="AJ26" s="223"/>
      <c r="AK26" s="223"/>
      <c r="AL26" s="223"/>
      <c r="AM26" s="214"/>
      <c r="AN26" s="218"/>
    </row>
    <row r="27" spans="2:40" x14ac:dyDescent="0.5">
      <c r="B27" s="213"/>
      <c r="C27" s="214" t="s">
        <v>206</v>
      </c>
      <c r="D27" s="214"/>
      <c r="E27" s="223"/>
      <c r="F27" s="223"/>
      <c r="G27" s="223"/>
      <c r="H27" s="223"/>
      <c r="I27" s="223"/>
      <c r="J27" s="223"/>
      <c r="K27" s="223"/>
      <c r="L27" s="223"/>
      <c r="M27" s="214"/>
      <c r="N27" s="218"/>
      <c r="O27" s="213"/>
      <c r="P27" s="214" t="s">
        <v>206</v>
      </c>
      <c r="Q27" s="214"/>
      <c r="R27" s="223"/>
      <c r="S27" s="223"/>
      <c r="T27" s="223"/>
      <c r="U27" s="223"/>
      <c r="V27" s="223"/>
      <c r="W27" s="223"/>
      <c r="X27" s="223"/>
      <c r="Y27" s="223"/>
      <c r="Z27" s="214"/>
      <c r="AA27" s="218"/>
      <c r="AB27" s="213"/>
      <c r="AC27" s="214" t="s">
        <v>206</v>
      </c>
      <c r="AD27" s="214"/>
      <c r="AE27" s="223"/>
      <c r="AF27" s="223"/>
      <c r="AG27" s="223"/>
      <c r="AH27" s="223"/>
      <c r="AI27" s="223"/>
      <c r="AJ27" s="223"/>
      <c r="AK27" s="223"/>
      <c r="AL27" s="223"/>
      <c r="AM27" s="214"/>
      <c r="AN27" s="218"/>
    </row>
    <row r="28" spans="2:40" ht="12" customHeight="1" x14ac:dyDescent="0.5">
      <c r="B28" s="233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33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233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5"/>
    </row>
  </sheetData>
  <mergeCells count="6">
    <mergeCell ref="B1:AN1"/>
    <mergeCell ref="B3:Z3"/>
    <mergeCell ref="AB3:AN3"/>
    <mergeCell ref="B16:N17"/>
    <mergeCell ref="O16:AA17"/>
    <mergeCell ref="AB16:AN17"/>
  </mergeCells>
  <pageMargins left="0.43307086614173229" right="0.43307086614173229" top="0.59055118110236227" bottom="0.19685039370078741" header="0.39370078740157483" footer="0.15748031496062992"/>
  <pageSetup paperSize="9" firstPageNumber="8" orientation="landscape" useFirstPageNumber="1" r:id="rId1"/>
  <headerFooter alignWithMargins="0">
    <oddHeader>&amp;R&amp;12สำหรับผู้บริหารระดับกลาง หน้าที่  &amp;P</oddHeader>
    <oddFooter>&amp;R&amp;10ปรับปรุง มีนาคม 2553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view="pageBreakPreview" zoomScale="71" zoomScaleNormal="89" zoomScaleSheetLayoutView="71" workbookViewId="0">
      <selection activeCell="D28" sqref="D28"/>
    </sheetView>
  </sheetViews>
  <sheetFormatPr defaultColWidth="9.140625" defaultRowHeight="18.75" x14ac:dyDescent="0.3"/>
  <cols>
    <col min="1" max="1" width="3" style="91" customWidth="1"/>
    <col min="2" max="2" width="6" style="91" customWidth="1"/>
    <col min="3" max="3" width="56.5703125" style="91" customWidth="1"/>
    <col min="4" max="4" width="7.85546875" style="92" customWidth="1"/>
    <col min="5" max="16" width="4" style="91" customWidth="1"/>
    <col min="17" max="17" width="22.28515625" style="91" customWidth="1"/>
    <col min="18" max="18" width="13.5703125" style="91" customWidth="1"/>
    <col min="19" max="16384" width="9.140625" style="91"/>
  </cols>
  <sheetData>
    <row r="1" spans="2:18" x14ac:dyDescent="0.3">
      <c r="B1" s="292" t="s">
        <v>256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104"/>
    </row>
    <row r="2" spans="2:18" x14ac:dyDescent="0.3">
      <c r="B2" s="292" t="s">
        <v>255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104"/>
    </row>
    <row r="3" spans="2:18" ht="9" customHeight="1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2:18" s="118" customFormat="1" ht="37.5" x14ac:dyDescent="0.5">
      <c r="B4" s="293" t="s">
        <v>254</v>
      </c>
      <c r="C4" s="293"/>
      <c r="D4" s="124" t="s">
        <v>253</v>
      </c>
      <c r="E4" s="124" t="s">
        <v>257</v>
      </c>
      <c r="F4" s="124" t="s">
        <v>258</v>
      </c>
      <c r="G4" s="124" t="s">
        <v>259</v>
      </c>
      <c r="H4" s="124" t="s">
        <v>260</v>
      </c>
      <c r="I4" s="124" t="s">
        <v>261</v>
      </c>
      <c r="J4" s="124" t="s">
        <v>262</v>
      </c>
      <c r="K4" s="124" t="s">
        <v>252</v>
      </c>
      <c r="L4" s="124" t="s">
        <v>251</v>
      </c>
      <c r="M4" s="124" t="s">
        <v>250</v>
      </c>
      <c r="N4" s="124" t="s">
        <v>249</v>
      </c>
      <c r="O4" s="124" t="s">
        <v>248</v>
      </c>
      <c r="P4" s="124" t="s">
        <v>247</v>
      </c>
      <c r="Q4" s="125" t="s">
        <v>246</v>
      </c>
      <c r="R4" s="123" t="s">
        <v>2</v>
      </c>
    </row>
    <row r="5" spans="2:18" s="103" customFormat="1" x14ac:dyDescent="0.3">
      <c r="B5" s="126" t="s">
        <v>326</v>
      </c>
      <c r="C5" s="127"/>
      <c r="D5" s="109"/>
      <c r="E5" s="109"/>
      <c r="F5" s="109"/>
      <c r="G5" s="109"/>
      <c r="H5" s="109"/>
      <c r="I5" s="109"/>
      <c r="J5" s="128"/>
      <c r="K5" s="128"/>
      <c r="L5" s="128"/>
      <c r="M5" s="128"/>
      <c r="N5" s="128"/>
      <c r="O5" s="128"/>
      <c r="P5" s="109"/>
      <c r="Q5" s="129"/>
      <c r="R5" s="130"/>
    </row>
    <row r="6" spans="2:18" ht="21.75" x14ac:dyDescent="0.3">
      <c r="B6" s="134">
        <v>1.1000000000000001</v>
      </c>
      <c r="C6" s="135"/>
      <c r="D6" s="96"/>
      <c r="E6" s="112"/>
      <c r="F6" s="112"/>
      <c r="G6" s="112"/>
      <c r="H6" s="112"/>
      <c r="I6" s="112"/>
      <c r="J6" s="113"/>
      <c r="K6" s="113"/>
      <c r="L6" s="113"/>
      <c r="M6" s="113"/>
      <c r="N6" s="113"/>
      <c r="O6" s="113"/>
      <c r="P6" s="112"/>
      <c r="Q6" s="102"/>
      <c r="R6" s="96"/>
    </row>
    <row r="7" spans="2:18" ht="21.75" x14ac:dyDescent="0.3">
      <c r="B7" s="136">
        <v>1.2</v>
      </c>
      <c r="C7" s="137"/>
      <c r="D7" s="97"/>
      <c r="E7" s="97"/>
      <c r="F7" s="97"/>
      <c r="G7" s="97"/>
      <c r="H7" s="97"/>
      <c r="I7" s="97"/>
      <c r="J7" s="115"/>
      <c r="K7" s="115"/>
      <c r="L7" s="115"/>
      <c r="M7" s="115"/>
      <c r="N7" s="115"/>
      <c r="O7" s="115"/>
      <c r="P7" s="97"/>
      <c r="Q7" s="101"/>
      <c r="R7" s="96"/>
    </row>
    <row r="8" spans="2:18" ht="21.75" x14ac:dyDescent="0.3">
      <c r="B8" s="134">
        <v>1.3</v>
      </c>
      <c r="C8" s="138"/>
      <c r="D8" s="96"/>
      <c r="E8" s="96"/>
      <c r="F8" s="96"/>
      <c r="G8" s="96"/>
      <c r="H8" s="96"/>
      <c r="I8" s="96"/>
      <c r="J8" s="95"/>
      <c r="K8" s="95"/>
      <c r="L8" s="95"/>
      <c r="M8" s="95"/>
      <c r="N8" s="95"/>
      <c r="O8" s="95"/>
      <c r="P8" s="96"/>
      <c r="Q8" s="96"/>
      <c r="R8" s="96"/>
    </row>
    <row r="9" spans="2:18" ht="21.75" x14ac:dyDescent="0.3">
      <c r="B9" s="136">
        <v>1.4</v>
      </c>
      <c r="C9" s="138"/>
      <c r="D9" s="96"/>
      <c r="E9" s="96"/>
      <c r="F9" s="96"/>
      <c r="G9" s="96"/>
      <c r="H9" s="96"/>
      <c r="I9" s="96"/>
      <c r="J9" s="95"/>
      <c r="K9" s="95"/>
      <c r="L9" s="95"/>
      <c r="M9" s="95"/>
      <c r="N9" s="95"/>
      <c r="O9" s="95"/>
      <c r="P9" s="96"/>
      <c r="Q9" s="116"/>
      <c r="R9" s="106"/>
    </row>
    <row r="10" spans="2:18" x14ac:dyDescent="0.3">
      <c r="B10" s="131" t="s">
        <v>327</v>
      </c>
      <c r="C10" s="132"/>
      <c r="D10" s="110"/>
      <c r="E10" s="110"/>
      <c r="F10" s="110"/>
      <c r="G10" s="110"/>
      <c r="H10" s="110"/>
      <c r="I10" s="110"/>
      <c r="J10" s="111"/>
      <c r="K10" s="111"/>
      <c r="L10" s="111"/>
      <c r="M10" s="111"/>
      <c r="N10" s="111"/>
      <c r="O10" s="111"/>
      <c r="P10" s="110"/>
      <c r="Q10" s="110"/>
      <c r="R10" s="110"/>
    </row>
    <row r="11" spans="2:18" ht="24" x14ac:dyDescent="0.3">
      <c r="B11" s="141">
        <v>2.1</v>
      </c>
      <c r="C11" s="139"/>
      <c r="D11" s="96"/>
      <c r="E11" s="96"/>
      <c r="F11" s="96"/>
      <c r="G11" s="96"/>
      <c r="H11" s="96"/>
      <c r="I11" s="96"/>
      <c r="J11" s="95"/>
      <c r="K11" s="95"/>
      <c r="L11" s="95"/>
      <c r="M11" s="95"/>
      <c r="N11" s="95"/>
      <c r="O11" s="95"/>
      <c r="P11" s="96"/>
      <c r="Q11" s="116"/>
      <c r="R11" s="108"/>
    </row>
    <row r="12" spans="2:18" ht="24" x14ac:dyDescent="0.3">
      <c r="B12" s="142">
        <v>2.2000000000000002</v>
      </c>
      <c r="C12" s="140"/>
      <c r="D12" s="96"/>
      <c r="E12" s="96"/>
      <c r="F12" s="96"/>
      <c r="G12" s="96"/>
      <c r="H12" s="96"/>
      <c r="I12" s="96"/>
      <c r="J12" s="95"/>
      <c r="K12" s="95"/>
      <c r="L12" s="95"/>
      <c r="M12" s="95"/>
      <c r="N12" s="95"/>
      <c r="O12" s="95"/>
      <c r="P12" s="96"/>
      <c r="Q12" s="116"/>
      <c r="R12" s="108"/>
    </row>
    <row r="13" spans="2:18" ht="24" x14ac:dyDescent="0.3">
      <c r="B13" s="141">
        <v>2.2999999999999998</v>
      </c>
      <c r="C13" s="139"/>
      <c r="D13" s="96"/>
      <c r="E13" s="96"/>
      <c r="F13" s="96"/>
      <c r="G13" s="96"/>
      <c r="H13" s="96"/>
      <c r="I13" s="96"/>
      <c r="J13" s="95"/>
      <c r="K13" s="95"/>
      <c r="L13" s="95"/>
      <c r="M13" s="95"/>
      <c r="N13" s="95"/>
      <c r="O13" s="95"/>
      <c r="P13" s="96"/>
      <c r="Q13" s="96"/>
      <c r="R13" s="108"/>
    </row>
    <row r="14" spans="2:18" ht="24" x14ac:dyDescent="0.3">
      <c r="B14" s="142">
        <v>2.4</v>
      </c>
      <c r="C14" s="139"/>
      <c r="D14" s="96"/>
      <c r="E14" s="96"/>
      <c r="F14" s="96"/>
      <c r="G14" s="96"/>
      <c r="H14" s="96"/>
      <c r="I14" s="96"/>
      <c r="J14" s="95"/>
      <c r="K14" s="95"/>
      <c r="L14" s="95"/>
      <c r="M14" s="95"/>
      <c r="N14" s="95"/>
      <c r="O14" s="95"/>
      <c r="P14" s="96"/>
      <c r="Q14" s="106"/>
      <c r="R14" s="108"/>
    </row>
    <row r="15" spans="2:18" x14ac:dyDescent="0.3">
      <c r="B15" s="294" t="s">
        <v>328</v>
      </c>
      <c r="C15" s="295"/>
      <c r="D15" s="110"/>
      <c r="E15" s="110"/>
      <c r="F15" s="110"/>
      <c r="G15" s="110"/>
      <c r="H15" s="110"/>
      <c r="I15" s="110"/>
      <c r="J15" s="111"/>
      <c r="K15" s="111"/>
      <c r="L15" s="111"/>
      <c r="M15" s="111"/>
      <c r="N15" s="111"/>
      <c r="O15" s="111"/>
      <c r="P15" s="110"/>
      <c r="Q15" s="110"/>
      <c r="R15" s="110"/>
    </row>
    <row r="16" spans="2:18" ht="21" customHeight="1" x14ac:dyDescent="0.3">
      <c r="B16" s="145">
        <v>3.1</v>
      </c>
      <c r="C16" s="143"/>
      <c r="D16" s="96"/>
      <c r="E16" s="96"/>
      <c r="F16" s="96"/>
      <c r="G16" s="96"/>
      <c r="H16" s="96"/>
      <c r="I16" s="96"/>
      <c r="J16" s="95"/>
      <c r="K16" s="95"/>
      <c r="L16" s="95"/>
      <c r="M16" s="95"/>
      <c r="N16" s="95"/>
      <c r="O16" s="95"/>
      <c r="P16" s="96"/>
      <c r="Q16" s="116"/>
      <c r="R16" s="108"/>
    </row>
    <row r="17" spans="2:18" s="98" customFormat="1" ht="21" customHeight="1" x14ac:dyDescent="0.3">
      <c r="B17" s="146">
        <v>3.2</v>
      </c>
      <c r="C17" s="144"/>
      <c r="D17" s="97"/>
      <c r="E17" s="100"/>
      <c r="F17" s="100"/>
      <c r="G17" s="100"/>
      <c r="H17" s="100"/>
      <c r="I17" s="100"/>
      <c r="J17" s="99"/>
      <c r="K17" s="99"/>
      <c r="L17" s="99"/>
      <c r="M17" s="99"/>
      <c r="N17" s="99"/>
      <c r="O17" s="99"/>
      <c r="P17" s="100"/>
      <c r="Q17" s="116"/>
      <c r="R17" s="108"/>
    </row>
    <row r="18" spans="2:18" s="98" customFormat="1" ht="21" customHeight="1" x14ac:dyDescent="0.3">
      <c r="B18" s="145">
        <v>3.3</v>
      </c>
      <c r="C18" s="144"/>
      <c r="D18" s="97"/>
      <c r="E18" s="100"/>
      <c r="F18" s="100"/>
      <c r="G18" s="100"/>
      <c r="H18" s="100"/>
      <c r="I18" s="100"/>
      <c r="J18" s="99"/>
      <c r="K18" s="99"/>
      <c r="L18" s="99"/>
      <c r="M18" s="99"/>
      <c r="N18" s="99"/>
      <c r="O18" s="99"/>
      <c r="P18" s="100"/>
      <c r="Q18" s="116"/>
      <c r="R18" s="108"/>
    </row>
    <row r="19" spans="2:18" ht="21" customHeight="1" x14ac:dyDescent="0.3">
      <c r="B19" s="146">
        <v>3.4</v>
      </c>
      <c r="C19" s="143"/>
      <c r="D19" s="96"/>
      <c r="E19" s="96"/>
      <c r="F19" s="96"/>
      <c r="G19" s="96"/>
      <c r="H19" s="96"/>
      <c r="I19" s="96"/>
      <c r="J19" s="95"/>
      <c r="K19" s="95"/>
      <c r="L19" s="95"/>
      <c r="M19" s="95"/>
      <c r="N19" s="95"/>
      <c r="O19" s="95"/>
      <c r="P19" s="96"/>
      <c r="Q19" s="96"/>
      <c r="R19" s="108"/>
    </row>
    <row r="20" spans="2:18" x14ac:dyDescent="0.3">
      <c r="B20" s="290" t="s">
        <v>263</v>
      </c>
      <c r="C20" s="291"/>
      <c r="D20" s="110"/>
      <c r="E20" s="110"/>
      <c r="F20" s="110"/>
      <c r="G20" s="110"/>
      <c r="H20" s="110"/>
      <c r="I20" s="110"/>
      <c r="J20" s="111"/>
      <c r="K20" s="111"/>
      <c r="L20" s="111"/>
      <c r="M20" s="111"/>
      <c r="N20" s="111"/>
      <c r="O20" s="111"/>
      <c r="P20" s="110"/>
      <c r="Q20" s="133"/>
      <c r="R20" s="110"/>
    </row>
    <row r="21" spans="2:18" s="118" customFormat="1" x14ac:dyDescent="0.5">
      <c r="B21" s="146">
        <v>4.0999999999999996</v>
      </c>
      <c r="C21" s="147"/>
      <c r="D21" s="97"/>
      <c r="E21" s="97"/>
      <c r="F21" s="97"/>
      <c r="G21" s="97"/>
      <c r="H21" s="97"/>
      <c r="I21" s="97"/>
      <c r="J21" s="115"/>
      <c r="K21" s="115"/>
      <c r="L21" s="115"/>
      <c r="M21" s="115"/>
      <c r="N21" s="115"/>
      <c r="O21" s="115"/>
      <c r="P21" s="97"/>
      <c r="Q21" s="117"/>
      <c r="R21" s="97"/>
    </row>
    <row r="22" spans="2:18" x14ac:dyDescent="0.3">
      <c r="B22" s="145">
        <v>4.2</v>
      </c>
      <c r="C22" s="148"/>
      <c r="D22" s="96"/>
      <c r="E22" s="96"/>
      <c r="F22" s="96"/>
      <c r="G22" s="96"/>
      <c r="H22" s="96"/>
      <c r="I22" s="96"/>
      <c r="J22" s="95"/>
      <c r="K22" s="95"/>
      <c r="L22" s="95"/>
      <c r="M22" s="95"/>
      <c r="N22" s="96"/>
      <c r="O22" s="95"/>
      <c r="P22" s="96"/>
      <c r="Q22" s="96"/>
      <c r="R22" s="106"/>
    </row>
    <row r="23" spans="2:18" x14ac:dyDescent="0.3">
      <c r="B23" s="150">
        <v>4.3</v>
      </c>
      <c r="C23" s="149"/>
      <c r="D23" s="94"/>
      <c r="E23" s="94"/>
      <c r="F23" s="94"/>
      <c r="G23" s="94"/>
      <c r="H23" s="94"/>
      <c r="I23" s="94"/>
      <c r="J23" s="93"/>
      <c r="K23" s="93"/>
      <c r="L23" s="93"/>
      <c r="M23" s="93"/>
      <c r="N23" s="94"/>
      <c r="O23" s="93"/>
      <c r="P23" s="94"/>
      <c r="Q23" s="94"/>
      <c r="R23" s="107"/>
    </row>
    <row r="25" spans="2:18" x14ac:dyDescent="0.3">
      <c r="D25" s="92">
        <f>SUM(D5+D10+D15+D20)</f>
        <v>0</v>
      </c>
    </row>
  </sheetData>
  <mergeCells count="5">
    <mergeCell ref="B20:C20"/>
    <mergeCell ref="B1:Q1"/>
    <mergeCell ref="B2:Q2"/>
    <mergeCell ref="B4:C4"/>
    <mergeCell ref="B15:C1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Sheet1!$A$2:$A$23</xm:f>
          </x14:formula1>
          <xm:sqref>R11:R14 R16:R19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90" zoomScaleNormal="90" workbookViewId="0">
      <selection activeCell="A30" sqref="A30"/>
    </sheetView>
  </sheetViews>
  <sheetFormatPr defaultColWidth="9.140625" defaultRowHeight="24" x14ac:dyDescent="0.55000000000000004"/>
  <cols>
    <col min="1" max="1" width="75.42578125" style="63" customWidth="1"/>
    <col min="2" max="2" width="82.140625" style="63" bestFit="1" customWidth="1"/>
    <col min="3" max="3" width="10.140625" style="63" customWidth="1"/>
    <col min="4" max="16384" width="9.140625" style="63"/>
  </cols>
  <sheetData>
    <row r="1" spans="1:3" x14ac:dyDescent="0.55000000000000004">
      <c r="A1" s="297" t="s">
        <v>41</v>
      </c>
      <c r="B1" s="297"/>
      <c r="C1" s="297"/>
    </row>
    <row r="2" spans="1:3" x14ac:dyDescent="0.55000000000000004">
      <c r="A2" s="297" t="s">
        <v>42</v>
      </c>
      <c r="B2" s="297"/>
      <c r="C2" s="297"/>
    </row>
    <row r="3" spans="1:3" x14ac:dyDescent="0.55000000000000004">
      <c r="A3" s="66" t="s">
        <v>43</v>
      </c>
      <c r="B3" s="66" t="s">
        <v>44</v>
      </c>
      <c r="C3" s="66" t="s">
        <v>45</v>
      </c>
    </row>
    <row r="4" spans="1:3" x14ac:dyDescent="0.55000000000000004">
      <c r="A4" s="296" t="s">
        <v>46</v>
      </c>
      <c r="B4" s="64" t="s">
        <v>47</v>
      </c>
      <c r="C4" s="65">
        <v>11</v>
      </c>
    </row>
    <row r="5" spans="1:3" x14ac:dyDescent="0.55000000000000004">
      <c r="A5" s="296"/>
      <c r="B5" s="64" t="s">
        <v>48</v>
      </c>
      <c r="C5" s="65">
        <v>12</v>
      </c>
    </row>
    <row r="6" spans="1:3" x14ac:dyDescent="0.55000000000000004">
      <c r="A6" s="296"/>
      <c r="B6" s="64" t="s">
        <v>49</v>
      </c>
      <c r="C6" s="65">
        <v>13</v>
      </c>
    </row>
    <row r="7" spans="1:3" x14ac:dyDescent="0.55000000000000004">
      <c r="A7" s="296" t="s">
        <v>50</v>
      </c>
      <c r="B7" s="64" t="s">
        <v>51</v>
      </c>
      <c r="C7" s="65">
        <v>21</v>
      </c>
    </row>
    <row r="8" spans="1:3" x14ac:dyDescent="0.55000000000000004">
      <c r="A8" s="296"/>
      <c r="B8" s="64" t="s">
        <v>52</v>
      </c>
      <c r="C8" s="65">
        <v>22</v>
      </c>
    </row>
    <row r="9" spans="1:3" x14ac:dyDescent="0.55000000000000004">
      <c r="A9" s="296"/>
      <c r="B9" s="64" t="s">
        <v>53</v>
      </c>
      <c r="C9" s="65">
        <v>23</v>
      </c>
    </row>
    <row r="10" spans="1:3" x14ac:dyDescent="0.55000000000000004">
      <c r="A10" s="296"/>
      <c r="B10" s="64" t="s">
        <v>54</v>
      </c>
      <c r="C10" s="65">
        <v>24</v>
      </c>
    </row>
    <row r="11" spans="1:3" x14ac:dyDescent="0.55000000000000004">
      <c r="A11" s="296"/>
      <c r="B11" s="64" t="s">
        <v>55</v>
      </c>
      <c r="C11" s="65">
        <v>25</v>
      </c>
    </row>
    <row r="12" spans="1:3" x14ac:dyDescent="0.55000000000000004">
      <c r="A12" s="296"/>
      <c r="B12" s="64" t="s">
        <v>56</v>
      </c>
      <c r="C12" s="65">
        <v>26</v>
      </c>
    </row>
    <row r="13" spans="1:3" x14ac:dyDescent="0.55000000000000004">
      <c r="A13" s="296" t="s">
        <v>57</v>
      </c>
      <c r="B13" s="64" t="s">
        <v>58</v>
      </c>
      <c r="C13" s="65">
        <v>31</v>
      </c>
    </row>
    <row r="14" spans="1:3" x14ac:dyDescent="0.55000000000000004">
      <c r="A14" s="296"/>
      <c r="B14" s="64" t="s">
        <v>59</v>
      </c>
      <c r="C14" s="65">
        <v>32</v>
      </c>
    </row>
    <row r="15" spans="1:3" x14ac:dyDescent="0.55000000000000004">
      <c r="A15" s="296"/>
      <c r="B15" s="64" t="s">
        <v>60</v>
      </c>
      <c r="C15" s="65">
        <v>33</v>
      </c>
    </row>
    <row r="16" spans="1:3" x14ac:dyDescent="0.55000000000000004">
      <c r="A16" s="296"/>
      <c r="B16" s="64" t="s">
        <v>61</v>
      </c>
      <c r="C16" s="65">
        <v>34</v>
      </c>
    </row>
    <row r="17" spans="1:3" x14ac:dyDescent="0.55000000000000004">
      <c r="A17" s="296" t="s">
        <v>62</v>
      </c>
      <c r="B17" s="64" t="s">
        <v>63</v>
      </c>
      <c r="C17" s="65">
        <v>41</v>
      </c>
    </row>
    <row r="18" spans="1:3" x14ac:dyDescent="0.55000000000000004">
      <c r="A18" s="296"/>
      <c r="B18" s="64" t="s">
        <v>64</v>
      </c>
      <c r="C18" s="65">
        <v>42</v>
      </c>
    </row>
    <row r="19" spans="1:3" x14ac:dyDescent="0.55000000000000004">
      <c r="A19" s="296"/>
      <c r="B19" s="64" t="s">
        <v>65</v>
      </c>
      <c r="C19" s="65">
        <v>43</v>
      </c>
    </row>
    <row r="20" spans="1:3" x14ac:dyDescent="0.55000000000000004">
      <c r="A20" s="296"/>
      <c r="B20" s="64" t="s">
        <v>66</v>
      </c>
      <c r="C20" s="65">
        <v>44</v>
      </c>
    </row>
    <row r="21" spans="1:3" x14ac:dyDescent="0.55000000000000004">
      <c r="A21" s="296" t="s">
        <v>67</v>
      </c>
      <c r="B21" s="64" t="s">
        <v>68</v>
      </c>
      <c r="C21" s="65">
        <v>51</v>
      </c>
    </row>
    <row r="22" spans="1:3" x14ac:dyDescent="0.55000000000000004">
      <c r="A22" s="296"/>
      <c r="B22" s="64" t="s">
        <v>69</v>
      </c>
      <c r="C22" s="65">
        <v>52</v>
      </c>
    </row>
    <row r="23" spans="1:3" x14ac:dyDescent="0.55000000000000004">
      <c r="A23" s="296"/>
      <c r="B23" s="64" t="s">
        <v>70</v>
      </c>
      <c r="C23" s="65">
        <v>53</v>
      </c>
    </row>
    <row r="24" spans="1:3" x14ac:dyDescent="0.55000000000000004">
      <c r="A24" s="64" t="s">
        <v>71</v>
      </c>
      <c r="B24" s="64" t="s">
        <v>72</v>
      </c>
      <c r="C24" s="65">
        <v>61</v>
      </c>
    </row>
    <row r="25" spans="1:3" x14ac:dyDescent="0.55000000000000004">
      <c r="A25" s="64" t="s">
        <v>330</v>
      </c>
      <c r="B25" s="64"/>
      <c r="C25" s="65">
        <v>71</v>
      </c>
    </row>
  </sheetData>
  <mergeCells count="7">
    <mergeCell ref="A21:A23"/>
    <mergeCell ref="A2:C2"/>
    <mergeCell ref="A1:C1"/>
    <mergeCell ref="A4:A6"/>
    <mergeCell ref="A7:A12"/>
    <mergeCell ref="A13:A16"/>
    <mergeCell ref="A17:A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" sqref="B2:B8"/>
    </sheetView>
  </sheetViews>
  <sheetFormatPr defaultColWidth="9" defaultRowHeight="21.75" x14ac:dyDescent="0.5"/>
  <sheetData>
    <row r="1" spans="1:2" x14ac:dyDescent="0.5">
      <c r="A1" s="34" t="s">
        <v>35</v>
      </c>
      <c r="B1" s="5" t="s">
        <v>36</v>
      </c>
    </row>
    <row r="2" spans="1:2" x14ac:dyDescent="0.5">
      <c r="A2" s="35">
        <v>11</v>
      </c>
      <c r="B2" s="35">
        <v>4</v>
      </c>
    </row>
    <row r="3" spans="1:2" x14ac:dyDescent="0.5">
      <c r="A3" s="35">
        <v>12</v>
      </c>
      <c r="B3" s="35">
        <v>3.5</v>
      </c>
    </row>
    <row r="4" spans="1:2" x14ac:dyDescent="0.5">
      <c r="A4" s="35">
        <v>13</v>
      </c>
      <c r="B4" s="35">
        <v>3</v>
      </c>
    </row>
    <row r="5" spans="1:2" x14ac:dyDescent="0.5">
      <c r="A5" s="35">
        <v>21</v>
      </c>
      <c r="B5" s="35">
        <v>2.5</v>
      </c>
    </row>
    <row r="6" spans="1:2" x14ac:dyDescent="0.5">
      <c r="A6" s="35">
        <v>22</v>
      </c>
      <c r="B6" s="35">
        <v>2</v>
      </c>
    </row>
    <row r="7" spans="1:2" x14ac:dyDescent="0.5">
      <c r="A7" s="35">
        <v>23</v>
      </c>
      <c r="B7" s="35">
        <v>1.5</v>
      </c>
    </row>
    <row r="8" spans="1:2" x14ac:dyDescent="0.5">
      <c r="A8" s="35">
        <v>24</v>
      </c>
      <c r="B8" s="35">
        <v>1</v>
      </c>
    </row>
    <row r="9" spans="1:2" x14ac:dyDescent="0.5">
      <c r="A9" s="35">
        <v>25</v>
      </c>
    </row>
    <row r="10" spans="1:2" x14ac:dyDescent="0.5">
      <c r="A10" s="35">
        <v>26</v>
      </c>
    </row>
    <row r="11" spans="1:2" x14ac:dyDescent="0.5">
      <c r="A11" s="35">
        <v>31</v>
      </c>
    </row>
    <row r="12" spans="1:2" x14ac:dyDescent="0.5">
      <c r="A12" s="35">
        <v>32</v>
      </c>
    </row>
    <row r="13" spans="1:2" x14ac:dyDescent="0.5">
      <c r="A13" s="35">
        <v>33</v>
      </c>
    </row>
    <row r="14" spans="1:2" x14ac:dyDescent="0.5">
      <c r="A14" s="35">
        <v>34</v>
      </c>
    </row>
    <row r="15" spans="1:2" x14ac:dyDescent="0.5">
      <c r="A15" s="35">
        <v>41</v>
      </c>
    </row>
    <row r="16" spans="1:2" x14ac:dyDescent="0.5">
      <c r="A16" s="35">
        <v>42</v>
      </c>
    </row>
    <row r="17" spans="1:1" x14ac:dyDescent="0.5">
      <c r="A17" s="35">
        <v>43</v>
      </c>
    </row>
    <row r="18" spans="1:1" x14ac:dyDescent="0.5">
      <c r="A18" s="35">
        <v>44</v>
      </c>
    </row>
    <row r="19" spans="1:1" x14ac:dyDescent="0.5">
      <c r="A19" s="35">
        <v>51</v>
      </c>
    </row>
    <row r="20" spans="1:1" x14ac:dyDescent="0.5">
      <c r="A20" s="35">
        <v>52</v>
      </c>
    </row>
    <row r="21" spans="1:1" x14ac:dyDescent="0.5">
      <c r="A21" s="35">
        <v>53</v>
      </c>
    </row>
    <row r="22" spans="1:1" x14ac:dyDescent="0.5">
      <c r="A22" s="35">
        <v>61</v>
      </c>
    </row>
    <row r="23" spans="1:1" x14ac:dyDescent="0.5">
      <c r="A23" s="35">
        <v>71</v>
      </c>
    </row>
  </sheetData>
  <sheetProtection password="CC0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3BC147222173FA4BBB23CEE4365937EC" ma:contentTypeVersion="13" ma:contentTypeDescription="สร้างเอกสารใหม่" ma:contentTypeScope="" ma:versionID="953d51ea6784f76c354ce9168532bfc6">
  <xsd:schema xmlns:xsd="http://www.w3.org/2001/XMLSchema" xmlns:xs="http://www.w3.org/2001/XMLSchema" xmlns:p="http://schemas.microsoft.com/office/2006/metadata/properties" xmlns:ns3="935caa67-ff54-4a53-9322-4df1c55943d8" xmlns:ns4="7b8ccff4-0b9e-4007-90da-2d1dee306cd9" targetNamespace="http://schemas.microsoft.com/office/2006/metadata/properties" ma:root="true" ma:fieldsID="cf80360a5db740a890e6bdd15ea3ab81" ns3:_="" ns4:_="">
    <xsd:import namespace="935caa67-ff54-4a53-9322-4df1c55943d8"/>
    <xsd:import namespace="7b8ccff4-0b9e-4007-90da-2d1dee306c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caa67-ff54-4a53-9322-4df1c5594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ccff4-0b9e-4007-90da-2d1dee306c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26F231-6399-4C55-B0D4-FBC577DB26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FFED89-5CB0-43A3-B4BE-D8D5B11A3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5caa67-ff54-4a53-9322-4df1c55943d8"/>
    <ds:schemaRef ds:uri="7b8ccff4-0b9e-4007-90da-2d1dee306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C3522B-B79A-4BA3-840E-9D3F697A06CC}">
  <ds:schemaRefs>
    <ds:schemaRef ds:uri="7b8ccff4-0b9e-4007-90da-2d1dee306cd9"/>
    <ds:schemaRef ds:uri="http://purl.org/dc/terms/"/>
    <ds:schemaRef ds:uri="http://schemas.microsoft.com/office/2006/metadata/properties"/>
    <ds:schemaRef ds:uri="http://www.w3.org/XML/1998/namespace"/>
    <ds:schemaRef ds:uri="935caa67-ff54-4a53-9322-4df1c55943d8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ตัวอย่างการกรอก</vt:lpstr>
      <vt:lpstr>1</vt:lpstr>
      <vt:lpstr>2.1</vt:lpstr>
      <vt:lpstr>2.2 (ผู้บริหารระดับกลาง )</vt:lpstr>
      <vt:lpstr>3</vt:lpstr>
      <vt:lpstr>4</vt:lpstr>
      <vt:lpstr>แผน</vt:lpstr>
      <vt:lpstr>รหัสกลยุทธ์</vt:lpstr>
      <vt:lpstr>Sheet1</vt:lpstr>
      <vt:lpstr>'2.1'!Print_Area</vt:lpstr>
      <vt:lpstr>'3'!Print_Area</vt:lpstr>
      <vt:lpstr>ตัวอย่างการกรอก!Print_Area</vt:lpstr>
      <vt:lpstr>แผน!Print_Area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2020-08-17T02:38:33Z</cp:lastPrinted>
  <dcterms:created xsi:type="dcterms:W3CDTF">2020-06-16T06:08:33Z</dcterms:created>
  <dcterms:modified xsi:type="dcterms:W3CDTF">2020-08-17T02:47:43Z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0x0101003BC147222173FA4BBB23CEE4365937EC</vt:lpwstr>
  </property>
</Properties>
</file>